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C:\Users\User\AppData\Local\Packages\Microsoft.Office.Desktop_8wekyb3d8bbwe\AC\INetCache\Content.Outlook\BW98XOZF\"/>
    </mc:Choice>
  </mc:AlternateContent>
  <xr:revisionPtr revIDLastSave="0" documentId="13_ncr:1_{3BF1654A-AC50-4480-B0BF-909748452CDB}" xr6:coauthVersionLast="47" xr6:coauthVersionMax="47" xr10:uidLastSave="{00000000-0000-0000-0000-000000000000}"/>
  <workbookProtection workbookAlgorithmName="SHA-512" workbookHashValue="TDtWxV/OlwSr6hyXrTmUWpzro4raCIuYjnYwHdrd87/TlQPLflNreQ5yPqZheaC//U7+ob/n3LhLSThVmOKHHQ==" workbookSaltValue="Aui/br98FROm2ocbfnFaLg==" workbookSpinCount="100000" lockStructure="1"/>
  <bookViews>
    <workbookView xWindow="948" yWindow="1212" windowWidth="21516" windowHeight="9720" xr2:uid="{00000000-000D-0000-FFFF-FFFF00000000}"/>
  </bookViews>
  <sheets>
    <sheet name="FRONTPAGEINTRODUCTION" sheetId="7" r:id="rId1"/>
    <sheet name="Contents" sheetId="8" r:id="rId2"/>
    <sheet name="HeadlineResults" sheetId="12" r:id="rId3"/>
    <sheet name="MAINPollQuestion1ExcUndecs" sheetId="3" r:id="rId4"/>
    <sheet name="Q2a" sheetId="4" r:id="rId5"/>
    <sheet name="Q2b" sheetId="5" r:id="rId6"/>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28" i="3" l="1"/>
  <c r="B18" i="12" l="1"/>
  <c r="A1" i="12" l="1"/>
  <c r="B30" i="5" l="1"/>
  <c r="B28" i="4"/>
  <c r="B8" i="8"/>
  <c r="B7" i="8"/>
  <c r="B6" i="8" l="1"/>
  <c r="A1" i="5"/>
  <c r="A1" i="4"/>
  <c r="B28" i="3"/>
  <c r="A1" i="3"/>
  <c r="B5" i="8"/>
  <c r="B4" i="8"/>
</calcChain>
</file>

<file path=xl/sharedStrings.xml><?xml version="1.0" encoding="utf-8"?>
<sst xmlns="http://schemas.openxmlformats.org/spreadsheetml/2006/main" count="3511" uniqueCount="502">
  <si>
    <t>Contents</t>
  </si>
  <si>
    <t/>
  </si>
  <si>
    <t>Total/%</t>
  </si>
  <si>
    <t>Female</t>
  </si>
  <si>
    <t>Male</t>
  </si>
  <si>
    <t>18-24</t>
  </si>
  <si>
    <t>25-44</t>
  </si>
  <si>
    <t>45-64</t>
  </si>
  <si>
    <t>65+</t>
  </si>
  <si>
    <t>ABC1</t>
  </si>
  <si>
    <t>C2DE</t>
  </si>
  <si>
    <t>Alliance</t>
  </si>
  <si>
    <t>DUP</t>
  </si>
  <si>
    <t>Green</t>
  </si>
  <si>
    <t>NI Conservatives</t>
  </si>
  <si>
    <t>PBP</t>
  </si>
  <si>
    <t>PUP</t>
  </si>
  <si>
    <t>SDLP</t>
  </si>
  <si>
    <t>Sinn Fein</t>
  </si>
  <si>
    <t>TUV</t>
  </si>
  <si>
    <t>UKIP</t>
  </si>
  <si>
    <t>Unknown</t>
  </si>
  <si>
    <t>UUP</t>
  </si>
  <si>
    <t>Neutral</t>
  </si>
  <si>
    <t>Slightly Nationalist</t>
  </si>
  <si>
    <t>Slightly Unionist</t>
  </si>
  <si>
    <t>Strongly Nationalist</t>
  </si>
  <si>
    <t>Strongly Unionist</t>
  </si>
  <si>
    <t>Catholic</t>
  </si>
  <si>
    <t>No Religion</t>
  </si>
  <si>
    <t>Other</t>
  </si>
  <si>
    <t>Protestant</t>
  </si>
  <si>
    <t>Leave</t>
  </si>
  <si>
    <t>PNTS CR</t>
  </si>
  <si>
    <t>Remain</t>
  </si>
  <si>
    <t>Unweighted</t>
  </si>
  <si>
    <t>1707</t>
  </si>
  <si>
    <t>385</t>
  </si>
  <si>
    <t>1322</t>
  </si>
  <si>
    <t>128</t>
  </si>
  <si>
    <t>575</t>
  </si>
  <si>
    <t>772</t>
  </si>
  <si>
    <t>232</t>
  </si>
  <si>
    <t>739</t>
  </si>
  <si>
    <t>552</t>
  </si>
  <si>
    <t>416</t>
  </si>
  <si>
    <t>379</t>
  </si>
  <si>
    <t>353</t>
  </si>
  <si>
    <t>264</t>
  </si>
  <si>
    <t>420</t>
  </si>
  <si>
    <t>291</t>
  </si>
  <si>
    <t>135</t>
  </si>
  <si>
    <t>386</t>
  </si>
  <si>
    <t>34</t>
  </si>
  <si>
    <t>12</t>
  </si>
  <si>
    <t>171</t>
  </si>
  <si>
    <t>27</t>
  </si>
  <si>
    <t>25</t>
  </si>
  <si>
    <t>18</t>
  </si>
  <si>
    <t>179</t>
  </si>
  <si>
    <t>419</t>
  </si>
  <si>
    <t>37</t>
  </si>
  <si>
    <t>3</t>
  </si>
  <si>
    <t>71</t>
  </si>
  <si>
    <t>190</t>
  </si>
  <si>
    <t>180</t>
  </si>
  <si>
    <t>360</t>
  </si>
  <si>
    <t>269</t>
  </si>
  <si>
    <t>382</t>
  </si>
  <si>
    <t>516</t>
  </si>
  <si>
    <t>1</t>
  </si>
  <si>
    <t>486</t>
  </si>
  <si>
    <t>1217</t>
  </si>
  <si>
    <t>578</t>
  </si>
  <si>
    <t>202</t>
  </si>
  <si>
    <t>16</t>
  </si>
  <si>
    <t>911</t>
  </si>
  <si>
    <t>Weighted</t>
  </si>
  <si>
    <t>1708</t>
  </si>
  <si>
    <t>880</t>
  </si>
  <si>
    <t>828</t>
  </si>
  <si>
    <t>168</t>
  </si>
  <si>
    <t>590</t>
  </si>
  <si>
    <t>581</t>
  </si>
  <si>
    <t>367</t>
  </si>
  <si>
    <t>661</t>
  </si>
  <si>
    <t>544</t>
  </si>
  <si>
    <t>504</t>
  </si>
  <si>
    <t>352</t>
  </si>
  <si>
    <t>345</t>
  </si>
  <si>
    <t>287</t>
  </si>
  <si>
    <t>413</t>
  </si>
  <si>
    <t>310</t>
  </si>
  <si>
    <t>151</t>
  </si>
  <si>
    <t>466</t>
  </si>
  <si>
    <t>6</t>
  </si>
  <si>
    <t>36</t>
  </si>
  <si>
    <t>30</t>
  </si>
  <si>
    <t>11</t>
  </si>
  <si>
    <t>196</t>
  </si>
  <si>
    <t>463</t>
  </si>
  <si>
    <t>44</t>
  </si>
  <si>
    <t>17</t>
  </si>
  <si>
    <t>214</t>
  </si>
  <si>
    <t>175</t>
  </si>
  <si>
    <t>340</t>
  </si>
  <si>
    <t>235</t>
  </si>
  <si>
    <t>380</t>
  </si>
  <si>
    <t>579</t>
  </si>
  <si>
    <t>2</t>
  </si>
  <si>
    <t>447</t>
  </si>
  <si>
    <t>1258</t>
  </si>
  <si>
    <t>0</t>
  </si>
  <si>
    <t>706</t>
  </si>
  <si>
    <t>104</t>
  </si>
  <si>
    <t>7</t>
  </si>
  <si>
    <t>890</t>
  </si>
  <si>
    <t>SF</t>
  </si>
  <si>
    <t>451</t>
  </si>
  <si>
    <t>225</t>
  </si>
  <si>
    <t>226</t>
  </si>
  <si>
    <t>64</t>
  </si>
  <si>
    <t>173</t>
  </si>
  <si>
    <t>148</t>
  </si>
  <si>
    <t>66</t>
  </si>
  <si>
    <t>181</t>
  </si>
  <si>
    <t>159</t>
  </si>
  <si>
    <t>112</t>
  </si>
  <si>
    <t>96</t>
  </si>
  <si>
    <t>21</t>
  </si>
  <si>
    <t>74</t>
  </si>
  <si>
    <t>106</t>
  </si>
  <si>
    <t>153</t>
  </si>
  <si>
    <t>9</t>
  </si>
  <si>
    <t>4</t>
  </si>
  <si>
    <t>28</t>
  </si>
  <si>
    <t>127</t>
  </si>
  <si>
    <t>301</t>
  </si>
  <si>
    <t>126</t>
  </si>
  <si>
    <t>325</t>
  </si>
  <si>
    <t>48</t>
  </si>
  <si>
    <t>20</t>
  </si>
  <si>
    <t>SF %</t>
  </si>
  <si>
    <t>26%</t>
  </si>
  <si>
    <t>27%</t>
  </si>
  <si>
    <t>38%</t>
  </si>
  <si>
    <t>29%</t>
  </si>
  <si>
    <t>18%</t>
  </si>
  <si>
    <t>22%</t>
  </si>
  <si>
    <t>6%</t>
  </si>
  <si>
    <t>49%</t>
  </si>
  <si>
    <t>1%</t>
  </si>
  <si>
    <t>3%</t>
  </si>
  <si>
    <t>0%</t>
  </si>
  <si>
    <t>17%</t>
  </si>
  <si>
    <t>37%</t>
  </si>
  <si>
    <t>14%</t>
  </si>
  <si>
    <t>82%</t>
  </si>
  <si>
    <t>21%</t>
  </si>
  <si>
    <t>2%</t>
  </si>
  <si>
    <t>79%</t>
  </si>
  <si>
    <t>28%</t>
  </si>
  <si>
    <t>78%</t>
  </si>
  <si>
    <t>7%</t>
  </si>
  <si>
    <t>19%</t>
  </si>
  <si>
    <t>33%</t>
  </si>
  <si>
    <t>43%</t>
  </si>
  <si>
    <t>338</t>
  </si>
  <si>
    <t>166</t>
  </si>
  <si>
    <t>35</t>
  </si>
  <si>
    <t>110</t>
  </si>
  <si>
    <t>130</t>
  </si>
  <si>
    <t>62</t>
  </si>
  <si>
    <t>117</t>
  </si>
  <si>
    <t>133</t>
  </si>
  <si>
    <t>88</t>
  </si>
  <si>
    <t>69</t>
  </si>
  <si>
    <t>75</t>
  </si>
  <si>
    <t>50</t>
  </si>
  <si>
    <t>99</t>
  </si>
  <si>
    <t>45</t>
  </si>
  <si>
    <t>261</t>
  </si>
  <si>
    <t>15</t>
  </si>
  <si>
    <t>39</t>
  </si>
  <si>
    <t>60</t>
  </si>
  <si>
    <t>273</t>
  </si>
  <si>
    <t>41</t>
  </si>
  <si>
    <t>297</t>
  </si>
  <si>
    <t>290</t>
  </si>
  <si>
    <t>DUP %</t>
  </si>
  <si>
    <t>20%</t>
  </si>
  <si>
    <t>24%</t>
  </si>
  <si>
    <t>56%</t>
  </si>
  <si>
    <t>13%</t>
  </si>
  <si>
    <t>11%</t>
  </si>
  <si>
    <t>34%</t>
  </si>
  <si>
    <t>100%</t>
  </si>
  <si>
    <t>25%</t>
  </si>
  <si>
    <t>47%</t>
  </si>
  <si>
    <t>9%</t>
  </si>
  <si>
    <t>41%</t>
  </si>
  <si>
    <t>12%</t>
  </si>
  <si>
    <t>4%</t>
  </si>
  <si>
    <t>120</t>
  </si>
  <si>
    <t>79</t>
  </si>
  <si>
    <t>85</t>
  </si>
  <si>
    <t>82</t>
  </si>
  <si>
    <t>49</t>
  </si>
  <si>
    <t>19</t>
  </si>
  <si>
    <t>57</t>
  </si>
  <si>
    <t>5</t>
  </si>
  <si>
    <t>129</t>
  </si>
  <si>
    <t>73</t>
  </si>
  <si>
    <t>131</t>
  </si>
  <si>
    <t>43</t>
  </si>
  <si>
    <t>189</t>
  </si>
  <si>
    <t>134</t>
  </si>
  <si>
    <t>13</t>
  </si>
  <si>
    <t>84</t>
  </si>
  <si>
    <t>UUP %</t>
  </si>
  <si>
    <t>15%</t>
  </si>
  <si>
    <t>10%</t>
  </si>
  <si>
    <t>5%</t>
  </si>
  <si>
    <t>60%</t>
  </si>
  <si>
    <t>31%</t>
  </si>
  <si>
    <t>23%</t>
  </si>
  <si>
    <t>8%</t>
  </si>
  <si>
    <t>229</t>
  </si>
  <si>
    <t>123</t>
  </si>
  <si>
    <t>26</t>
  </si>
  <si>
    <t>107</t>
  </si>
  <si>
    <t>54</t>
  </si>
  <si>
    <t>65</t>
  </si>
  <si>
    <t>111</t>
  </si>
  <si>
    <t>24</t>
  </si>
  <si>
    <t>23</t>
  </si>
  <si>
    <t>83</t>
  </si>
  <si>
    <t>72</t>
  </si>
  <si>
    <t>8</t>
  </si>
  <si>
    <t>132</t>
  </si>
  <si>
    <t>97</t>
  </si>
  <si>
    <t>33</t>
  </si>
  <si>
    <t>Alliance %</t>
  </si>
  <si>
    <t>16%</t>
  </si>
  <si>
    <t>73%</t>
  </si>
  <si>
    <t>30%</t>
  </si>
  <si>
    <t>162</t>
  </si>
  <si>
    <t>89</t>
  </si>
  <si>
    <t>55</t>
  </si>
  <si>
    <t>56</t>
  </si>
  <si>
    <t>22</t>
  </si>
  <si>
    <t>46</t>
  </si>
  <si>
    <t>121</t>
  </si>
  <si>
    <t>90</t>
  </si>
  <si>
    <t>137</t>
  </si>
  <si>
    <t>SDLP %</t>
  </si>
  <si>
    <t>61%</t>
  </si>
  <si>
    <t>77</t>
  </si>
  <si>
    <t>38</t>
  </si>
  <si>
    <t>61</t>
  </si>
  <si>
    <t>14</t>
  </si>
  <si>
    <t>142</t>
  </si>
  <si>
    <t>149</t>
  </si>
  <si>
    <t>TUV %</t>
  </si>
  <si>
    <t>63%</t>
  </si>
  <si>
    <t>GREEN</t>
  </si>
  <si>
    <t>32</t>
  </si>
  <si>
    <t>GREEN %</t>
  </si>
  <si>
    <t>74%</t>
  </si>
  <si>
    <t>10</t>
  </si>
  <si>
    <t>35%</t>
  </si>
  <si>
    <t>31</t>
  </si>
  <si>
    <t>PBP %</t>
  </si>
  <si>
    <t>Aontu</t>
  </si>
  <si>
    <t>Aontu %</t>
  </si>
  <si>
    <t>Gender</t>
  </si>
  <si>
    <t>vote_assembly</t>
  </si>
  <si>
    <t>Religion</t>
  </si>
  <si>
    <t>vote_euref</t>
  </si>
  <si>
    <t>1631</t>
  </si>
  <si>
    <t>1271</t>
  </si>
  <si>
    <t>125</t>
  </si>
  <si>
    <t>550</t>
  </si>
  <si>
    <t>217</t>
  </si>
  <si>
    <t>717</t>
  </si>
  <si>
    <t>524</t>
  </si>
  <si>
    <t>390</t>
  </si>
  <si>
    <t>252</t>
  </si>
  <si>
    <t>398</t>
  </si>
  <si>
    <t>276</t>
  </si>
  <si>
    <t>164</t>
  </si>
  <si>
    <t>169</t>
  </si>
  <si>
    <t>408</t>
  </si>
  <si>
    <t>172</t>
  </si>
  <si>
    <t>351</t>
  </si>
  <si>
    <t>260</t>
  </si>
  <si>
    <t>365</t>
  </si>
  <si>
    <t>483</t>
  </si>
  <si>
    <t>474</t>
  </si>
  <si>
    <t>1153</t>
  </si>
  <si>
    <t>540</t>
  </si>
  <si>
    <t>194</t>
  </si>
  <si>
    <t>881</t>
  </si>
  <si>
    <t>1623</t>
  </si>
  <si>
    <t>825</t>
  </si>
  <si>
    <t>798</t>
  </si>
  <si>
    <t>555</t>
  </si>
  <si>
    <t>349</t>
  </si>
  <si>
    <t>640</t>
  </si>
  <si>
    <t>512</t>
  </si>
  <si>
    <t>472</t>
  </si>
  <si>
    <t>341</t>
  </si>
  <si>
    <t>322</t>
  </si>
  <si>
    <t>397</t>
  </si>
  <si>
    <t>295</t>
  </si>
  <si>
    <t>150</t>
  </si>
  <si>
    <t>436</t>
  </si>
  <si>
    <t>29</t>
  </si>
  <si>
    <t>448</t>
  </si>
  <si>
    <t>205</t>
  </si>
  <si>
    <t>165</t>
  </si>
  <si>
    <t>334</t>
  </si>
  <si>
    <t>362</t>
  </si>
  <si>
    <t>535</t>
  </si>
  <si>
    <t>1182</t>
  </si>
  <si>
    <t>655</t>
  </si>
  <si>
    <t>103</t>
  </si>
  <si>
    <t>859</t>
  </si>
  <si>
    <t>197</t>
  </si>
  <si>
    <t>188</t>
  </si>
  <si>
    <t>67</t>
  </si>
  <si>
    <t>124</t>
  </si>
  <si>
    <t>53</t>
  </si>
  <si>
    <t>155</t>
  </si>
  <si>
    <t>95</t>
  </si>
  <si>
    <t>78</t>
  </si>
  <si>
    <t>105</t>
  </si>
  <si>
    <t>327</t>
  </si>
  <si>
    <t>265</t>
  </si>
  <si>
    <t>40</t>
  </si>
  <si>
    <t>316</t>
  </si>
  <si>
    <t>40%</t>
  </si>
  <si>
    <t>284</t>
  </si>
  <si>
    <t>140</t>
  </si>
  <si>
    <t>144</t>
  </si>
  <si>
    <t>86</t>
  </si>
  <si>
    <t>102</t>
  </si>
  <si>
    <t>94</t>
  </si>
  <si>
    <t>230</t>
  </si>
  <si>
    <t>259</t>
  </si>
  <si>
    <t>242</t>
  </si>
  <si>
    <t>53%</t>
  </si>
  <si>
    <t>92%</t>
  </si>
  <si>
    <t>44%</t>
  </si>
  <si>
    <t>220</t>
  </si>
  <si>
    <t>91</t>
  </si>
  <si>
    <t>81</t>
  </si>
  <si>
    <t>58</t>
  </si>
  <si>
    <t>118</t>
  </si>
  <si>
    <t>170</t>
  </si>
  <si>
    <t>57%</t>
  </si>
  <si>
    <t>216</t>
  </si>
  <si>
    <t>114</t>
  </si>
  <si>
    <t>178</t>
  </si>
  <si>
    <t>76</t>
  </si>
  <si>
    <t>93</t>
  </si>
  <si>
    <t>42</t>
  </si>
  <si>
    <t>51</t>
  </si>
  <si>
    <t>68</t>
  </si>
  <si>
    <t>92</t>
  </si>
  <si>
    <t>116</t>
  </si>
  <si>
    <t>141</t>
  </si>
  <si>
    <t>63</t>
  </si>
  <si>
    <t>70</t>
  </si>
  <si>
    <t>122</t>
  </si>
  <si>
    <t>55%</t>
  </si>
  <si>
    <t>42%</t>
  </si>
  <si>
    <t>45%</t>
  </si>
  <si>
    <t>1709</t>
  </si>
  <si>
    <t>591</t>
  </si>
  <si>
    <t>580</t>
  </si>
  <si>
    <t>368</t>
  </si>
  <si>
    <t>543</t>
  </si>
  <si>
    <t>285</t>
  </si>
  <si>
    <t>152</t>
  </si>
  <si>
    <t>198</t>
  </si>
  <si>
    <t>462</t>
  </si>
  <si>
    <t>213</t>
  </si>
  <si>
    <t>234</t>
  </si>
  <si>
    <t>1256</t>
  </si>
  <si>
    <t>704</t>
  </si>
  <si>
    <t>I voted for different parties in this poll as my 1st and 2nd preferences - or I only voted a 1st preference</t>
  </si>
  <si>
    <t>515</t>
  </si>
  <si>
    <t>272</t>
  </si>
  <si>
    <t>243</t>
  </si>
  <si>
    <t>200</t>
  </si>
  <si>
    <t>145</t>
  </si>
  <si>
    <t>119</t>
  </si>
  <si>
    <t>136</t>
  </si>
  <si>
    <t>59</t>
  </si>
  <si>
    <t>275</t>
  </si>
  <si>
    <t>I voted for different parties in this poll as my 1st and 2nd preferences - or I only voted a 1st preference %</t>
  </si>
  <si>
    <t>32%</t>
  </si>
  <si>
    <t>65%</t>
  </si>
  <si>
    <t>64%</t>
  </si>
  <si>
    <t>48%</t>
  </si>
  <si>
    <t>39%</t>
  </si>
  <si>
    <t>36%</t>
  </si>
  <si>
    <t>139</t>
  </si>
  <si>
    <t>157</t>
  </si>
  <si>
    <t>87</t>
  </si>
  <si>
    <t>I'm not going beyond one political party with my vote and preferences</t>
  </si>
  <si>
    <t>I'm not going beyond one political party with my vote and preferences %</t>
  </si>
  <si>
    <t>100</t>
  </si>
  <si>
    <t>Alliance Party</t>
  </si>
  <si>
    <t>101</t>
  </si>
  <si>
    <t>Alliance Party %</t>
  </si>
  <si>
    <t>108</t>
  </si>
  <si>
    <t>Sinn Féin</t>
  </si>
  <si>
    <t>52</t>
  </si>
  <si>
    <t>47</t>
  </si>
  <si>
    <t>Sinn Féin %</t>
  </si>
  <si>
    <t>Green Party</t>
  </si>
  <si>
    <t>Green Party %</t>
  </si>
  <si>
    <t>Independents/Others</t>
  </si>
  <si>
    <t>Independents/Others %</t>
  </si>
  <si>
    <t>People-Before-Profit</t>
  </si>
  <si>
    <t>People-Before-Profit %</t>
  </si>
  <si>
    <t xml:space="preserve">Where referenced in this document the following abbreviations and acronyms are used: NI - Northern Ireland, LT – LucidTalk, UK – United Kingdom, BPC – British Polling Council, AIMRO - Association of Irish Market Research Organisations.
</t>
  </si>
  <si>
    <r>
      <t xml:space="preserve">The results for each Individual Poll Question can be accessed via the Tabs at the bottom of the Spreadsheet - For each Poll Question demographic analyses are shown by: Gender, Age-Group, Socio-Economic Group, NI Residence Area (see attached description), 2017 NI Assembly Election - Past-Vote, Constitutional Position (Unionist, Nationalist, etc.), Community (Protestant, R. Catholic, etc.), and 2016 EU Referendum - Past-Vote. </t>
    </r>
    <r>
      <rPr>
        <b/>
        <sz val="12"/>
        <color rgb="FFFF0000"/>
        <rFont val="Calibri"/>
        <family val="2"/>
      </rPr>
      <t>NB Subsamples from any cross-breaks or 'drill-downs' into the data results, will be subject to a higher margin of error, and conclusions drawn from cross-breaks with very small sub-samples should be treated with caution.</t>
    </r>
  </si>
  <si>
    <r>
      <rPr>
        <b/>
        <u/>
        <sz val="11"/>
        <color rgb="FF000000"/>
        <rFont val="Calibri"/>
        <family val="2"/>
      </rPr>
      <t>Totalling</t>
    </r>
    <r>
      <rPr>
        <b/>
        <sz val="11"/>
        <color rgb="FF000000"/>
        <rFont val="Calibri"/>
        <family val="2"/>
      </rPr>
      <t>: All main results columns i.e. NI-Wide TOTAL RESULTS (Column B of each of the results tables) will add-up to 100%. The majority of the demographic analysis columns in each of the results tables will also add-up to 100%. However some of the demographic analyses columns may add up to 98%, 99% or 101%, or 102% etc. due to 'rounding', and the formulations contained within the tabulation systems used to calculate the weighted and unweighted results.</t>
    </r>
  </si>
  <si>
    <r>
      <rPr>
        <b/>
        <u/>
        <sz val="11"/>
        <color rgb="FF000000"/>
        <rFont val="Calibri"/>
        <family val="2"/>
      </rPr>
      <t>LucidTalk - Professional Credentials</t>
    </r>
    <r>
      <rPr>
        <b/>
        <sz val="11"/>
        <color rgb="FF000000"/>
        <rFont val="Calibri"/>
        <family val="2"/>
      </rPr>
      <t>: LucidTalk is a member of the British Polling Council (BPC), the UK Market Research Society (UK MRS), and ESOMAR (European Society of Market Research organisations). The BPC are the primary UK professional body ensuring professional Polling and Market Research standards. All polling, research, sampling, methodologies used, market research projects and results and reports production are, and have been, carried out to the professional standards laid down by the BPC and also (as published) of AIMRO (Association of Irish Market Research Organisations).</t>
    </r>
  </si>
  <si>
    <t>LucidTalk Limited | The Innovation Centre | NI Science Park I Queen's Road | Queen’s Island | Belfast BT3 9DT 
Telephone: 028 9073 7800 (Switchboard) | 028 9040 9980 (Direct) | 07711 450545 (Mobile) 
Fax: 028 9073 7801 | Email: info@lucidtalk.co.uk</t>
  </si>
  <si>
    <t>DEMOGRAPHIC DATA - NI Region/Residence Area - by NI Political Constituencies:
Belfast/Belfast area - the 4 Belfast constituencies (North, South, East, and West) +       East NI - North Down/Lagan Valley/South Antrim/East Antrim
North NI - Foyle/East Londonderry/North Antrim 
South NI – South Down/Strangford/Newry and Armagh/Upper Bann
West NI - Fermanagh and South Tyrone/Mid-Ulster/West Tyrone</t>
  </si>
  <si>
    <t xml:space="preserve">This is a ‘Contents’ page with ‘live’ links to each of the poll question results, – and to return to this ‘Contents’ page, there is a ‘Return to Contents’ button at the top left of each table.                      So this should allow easy navigation around the poll results tables. </t>
  </si>
  <si>
    <t>NI Region - Residence Area (see description)</t>
  </si>
  <si>
    <t>Others</t>
  </si>
  <si>
    <t>Prefer not to say</t>
  </si>
  <si>
    <t>Age Group</t>
  </si>
  <si>
    <t>Socio-Economic - Social Grade</t>
  </si>
  <si>
    <t>2017 NI Assembly Election Past-Vote: CNR = Catholic/Nationalist/Republican, PUL = Protestant/Unionist/Loyalist</t>
  </si>
  <si>
    <t>Constitutional Position</t>
  </si>
  <si>
    <t>Community-Religion</t>
  </si>
  <si>
    <t>EU Referendum 2016 - Past Vote. CNR</t>
  </si>
  <si>
    <t>Non-Voters at 2017 NIA Election</t>
  </si>
  <si>
    <t>=</t>
  </si>
  <si>
    <t xml:space="preserve"> Prefer not to say - Can't Remember</t>
  </si>
  <si>
    <t>NB In/On all tables:</t>
  </si>
  <si>
    <t>Others/INDEPS %</t>
  </si>
  <si>
    <t>Non-Voters at 2016 EU Referendum</t>
  </si>
  <si>
    <r>
      <t xml:space="preserve">QUESTION 2b. NI ASSEMBLY ELECTION: Following your 1st and 2nd preferences… Which political party would you vote for, if different from your 1st and 2nd preferences? </t>
    </r>
    <r>
      <rPr>
        <b/>
        <sz val="20"/>
        <color rgb="FFC00000"/>
        <rFont val="Bahnschrift"/>
        <family val="2"/>
      </rPr>
      <t>(those who vote 1st and 2nd preferences, or more, for the same party)</t>
    </r>
    <r>
      <rPr>
        <b/>
        <sz val="20"/>
        <color rgb="FF000000"/>
        <rFont val="Bahnschrift"/>
        <family val="2"/>
      </rPr>
      <t xml:space="preserve"> </t>
    </r>
    <r>
      <rPr>
        <b/>
        <sz val="20"/>
        <color rgb="FF0070C0"/>
        <rFont val="Bahnschrift"/>
        <family val="2"/>
      </rPr>
      <t>- excluding Don't Knows/Not Sures (currently)</t>
    </r>
  </si>
  <si>
    <t>FULL RESULTS: DATA TABLES - Weighted and Unweighted (All Responses) - 1,708 responses used in final weighted NI representative sample</t>
  </si>
  <si>
    <t xml:space="preserve">LucidTalk - Northern Ireland (NI)-Wide BELFAST TELEGRAPH 'Pre NI Assembly Election' 2022 'Tracker' Poll-Project: April 2022: Data Results - Weighted/NI Representative sample: 1,708 Responses. </t>
  </si>
  <si>
    <t>METHODOLOGY: Polling was carried out by Belfast based polling and market research company LucidTalk. The project was carried out online for a period of 4 days from 22nd to 25th April 2022. The project targeted the established Northern Ireland (NI) LucidTalk online Opinion Panel (13,816 members) which is balanced by gender, age-group, area of residence, and community background, in order to be demographically representative of Northern Ireland. 3,699 full responses were received. A data auditing process was then carried out to ensure all completed poll-surveys were genuine 'one-person, one-vote' responses, and this resulted in 1,708 responses being considered and verified as the base data-set (weighted and unweighted). These base-samples were then weighted by gender, community background and additional demographic measurements to reflect the demographic composition of Northern Ireland resulting in the weighted data tables and weighted results set i.e. the final results - the results presented in this report. All data results produced are accurate to a margin of error of +/-2.3%, at 95% confidence. All surveys and polls may be subject to sources of error, including, but not limited to sampling error, coverage error, and measurement error. All reported margins of sampling error include the computed design effects for weighting.</t>
  </si>
  <si>
    <t xml:space="preserve">Data Weighting: Data was weighted to the profile of all NI adults aged 18+. Data was weighted by age, sex, socio-economic group (using data from the Northern Ireland Statistics and Research Agency - NISRA), previous voting patterns (i.e. turnout probability), constituency, constitutional position, party support and religious affiliation. This resulted in a robust and accurate balanced NI representative sample, reflecting the demographic composition of Northern Ireland, resulting in 1,708 responses being considered in terms of the final weighted results - these are the results presented in this report. Data was weighted using a raking algorithm, in R, otherwise known as iterative proportional fitting or sample-balancing. Raking ratio estimation is a method for adjusting the sampling weights of the sample data based on known population characteristics.
Two weights were calculated. These are the normal weight and the trimmed weight – with the trimmed weight being the one that we use in the results tables shown in this report. The trimmed weight is preferable as it reduces the influence of outlying observations. The total amount trimmed is divided among the observations that were not trimmed, so that the total weight remains the same. The weights are trimmed at 64 and 0.1 meaning that no observation is allowed to exceed these limits of relative importance.
For this poll-project weights were used as follows: These were/are calculated from data such as the 2016 EU Referendum, the 2015 and 2017 Northern Ireland (NI) Assembly Elections, the 2017 NI Westminster election, the 2019 NI European Election, the 2019 NI Westminster election, NI census estimates, and electorate election figures for gender, age, religion, constituency etc. plus previous polling information and results from LucidTalk NI polls in the last 5 years for party and constitutional position. </t>
  </si>
  <si>
    <t>Others/INDEPS</t>
  </si>
  <si>
    <t>GENDER</t>
  </si>
  <si>
    <t>AGE-GROUP</t>
  </si>
  <si>
    <t>SOCIOECONOMIC STATUS</t>
  </si>
  <si>
    <t>CONSTITUTIONAL POSITION</t>
  </si>
  <si>
    <t>COMMUNITY (Religion)</t>
  </si>
  <si>
    <t>EU REFERENDUM 2016 - PAST VOTE</t>
  </si>
  <si>
    <t>Non voters at 2017 NIA election</t>
  </si>
  <si>
    <t>Unknown - can't identify</t>
  </si>
  <si>
    <t xml:space="preserve">No Religion </t>
  </si>
  <si>
    <t>SINN FEIN</t>
  </si>
  <si>
    <t>ALLIANCE</t>
  </si>
  <si>
    <t>GREEN PARTY</t>
  </si>
  <si>
    <t>PEOPLE BEFORE PROFIT(PBP)</t>
  </si>
  <si>
    <t>(a) OTHERS + Independents etc.</t>
  </si>
  <si>
    <t>(a) NB Aontú makes up the major part of this voting block i.e. 'Others and Independents'</t>
  </si>
  <si>
    <t>NOTES RELATED TO WEIGHTING CALCULATIONS AND ANALYSIS:</t>
  </si>
  <si>
    <r>
      <t xml:space="preserve">Notes: </t>
    </r>
    <r>
      <rPr>
        <b/>
        <sz val="11"/>
        <color rgb="FF000000"/>
        <rFont val="Bahnschrift"/>
        <family val="2"/>
      </rPr>
      <t>NI Region/Area is analysed as follows: by the NI constituencies which we record:</t>
    </r>
    <r>
      <rPr>
        <sz val="11"/>
        <color rgb="FF000000"/>
        <rFont val="Bahnschrift"/>
        <family val="2"/>
      </rPr>
      <t xml:space="preserve">
</t>
    </r>
    <r>
      <rPr>
        <b/>
        <sz val="11"/>
        <color rgb="FF000000"/>
        <rFont val="Bahnschrift"/>
        <family val="2"/>
      </rPr>
      <t>Belfast/Belfast area</t>
    </r>
    <r>
      <rPr>
        <sz val="11"/>
        <color rgb="FF000000"/>
        <rFont val="Bahnschrift"/>
        <family val="2"/>
      </rPr>
      <t xml:space="preserve"> - the 4 Belfast constituencies (North, South, East, and West)                                                                      </t>
    </r>
    <r>
      <rPr>
        <b/>
        <sz val="11"/>
        <color rgb="FF000000"/>
        <rFont val="Bahnschrift"/>
        <family val="2"/>
      </rPr>
      <t>East NI</t>
    </r>
    <r>
      <rPr>
        <sz val="11"/>
        <color rgb="FF000000"/>
        <rFont val="Bahnschrift"/>
        <family val="2"/>
      </rPr>
      <t xml:space="preserve"> - North Down/Lagan Valley/South Antrim/East Antrim
</t>
    </r>
    <r>
      <rPr>
        <b/>
        <sz val="11"/>
        <color rgb="FF000000"/>
        <rFont val="Bahnschrift"/>
        <family val="2"/>
      </rPr>
      <t>South NI</t>
    </r>
    <r>
      <rPr>
        <sz val="11"/>
        <color rgb="FF000000"/>
        <rFont val="Bahnschrift"/>
        <family val="2"/>
      </rPr>
      <t xml:space="preserve"> – South Down/Strangford/Newry and Armagh/Upper Bann   
</t>
    </r>
    <r>
      <rPr>
        <b/>
        <sz val="11"/>
        <color rgb="FF000000"/>
        <rFont val="Bahnschrift"/>
        <family val="2"/>
      </rPr>
      <t xml:space="preserve">West NI </t>
    </r>
    <r>
      <rPr>
        <sz val="11"/>
        <color rgb="FF000000"/>
        <rFont val="Bahnschrift"/>
        <family val="2"/>
      </rPr>
      <t xml:space="preserve">- Fermanagh and South Tyrone/Mid-Ulster/West Tyrone, 
</t>
    </r>
    <r>
      <rPr>
        <b/>
        <sz val="11"/>
        <color rgb="FF000000"/>
        <rFont val="Bahnschrift"/>
        <family val="2"/>
      </rPr>
      <t>North NI</t>
    </r>
    <r>
      <rPr>
        <sz val="11"/>
        <color rgb="FF000000"/>
        <rFont val="Bahnschrift"/>
        <family val="2"/>
      </rPr>
      <t xml:space="preserve"> - Foyle/East Londonderry/North Antrim 
</t>
    </r>
    <r>
      <rPr>
        <b/>
        <u/>
        <sz val="11"/>
        <color rgb="FF000000"/>
        <rFont val="Arial"/>
        <family val="2"/>
      </rPr>
      <t/>
    </r>
  </si>
  <si>
    <t>Constitutional Position - Neutral = typically Alliance, Green, Independents voter group, and 'Others', Unionists = Those who vote for Unionist parties + people from a Unionist heritage background, Nationalist and/or Republican = Those who vote for SDLP/Sinn Fein + people from a Nationalist/Republican heritage background.</t>
  </si>
  <si>
    <t xml:space="preserve">Specific Weighting - related to NI Constitutional Position: via Political Community Background: </t>
  </si>
  <si>
    <t xml:space="preserve">Constitutional Position - Weightings: the weightings shown on the adjacent table are calculated based on data such as the 2016 and 2017 Northern Ireland (NI) elections, NI census estimates, and electorate election figures for gender, age, religion, constituency etc. This data analysis was then combined with previous polling information and results from LucidTalk NI polls in the last 3 years for party and constitutional position. Strongly Unionist or Nationalist/Republican = Committed over a long time period, and a consistent Unionist or Nationalist/Republican voter respectively. Broadly-Mildly Unionist or Nationalist/Republican = 'Mostly' support that specific position, but intermittently, and are intermittent voters for that respective political position. Neutral = = typically Alliance, Green, Independents voter group, and 'Others'.     </t>
  </si>
  <si>
    <t>Non voters at 2016 EU Referendum</t>
  </si>
  <si>
    <t>BASE : All respondents - 1,708 NI representative sample (weighted): LT NI-Wide Tracker Poll - April 2022</t>
  </si>
  <si>
    <t>LucidTalk - Northern Ireland (NI)-Wide April NI 'Tracker' Poll-Project - April 2022: Data Results - Unweighted and Weighted/NI Representative sample (1,708 responses - weighted sample) - FINAL PRE NI ASSEMBLY ELECTION POLL 2022 - Poll-Period: 22nd - 25th April 2022</t>
  </si>
  <si>
    <r>
      <t xml:space="preserve">QUESTION 1. NI ASSEMBLY ELECTION: At the NI Assembly Election on 5th May 2022, which political party are you planning to vote for as FIRST PREFERENCE? </t>
    </r>
    <r>
      <rPr>
        <b/>
        <sz val="20"/>
        <color rgb="FF0070C0"/>
        <rFont val="Bahnschrift"/>
        <family val="2"/>
      </rPr>
      <t>- excluding Don't Knows/Not Sures (currently)</t>
    </r>
  </si>
  <si>
    <r>
      <rPr>
        <sz val="14"/>
        <color rgb="FFFFFFFF"/>
        <rFont val="Arial Narrow"/>
        <family val="2"/>
      </rPr>
      <t xml:space="preserve">Belfast </t>
    </r>
    <r>
      <rPr>
        <sz val="11"/>
        <color rgb="FFFFFFFF"/>
        <rFont val="Arial Narrow"/>
        <family val="2"/>
      </rPr>
      <t>- 4 Belfast Constituencies</t>
    </r>
  </si>
  <si>
    <r>
      <rPr>
        <sz val="14"/>
        <color rgb="FFFFFFFF"/>
        <rFont val="Arial Narrow"/>
        <family val="2"/>
      </rPr>
      <t>North</t>
    </r>
    <r>
      <rPr>
        <sz val="11"/>
        <color rgb="FFFFFFFF"/>
        <rFont val="Arial Narrow"/>
        <family val="2"/>
      </rPr>
      <t xml:space="preserve"> - N. Antrim, E. Londonderry, Foyle</t>
    </r>
  </si>
  <si>
    <r>
      <rPr>
        <sz val="14"/>
        <color rgb="FFFFFFFF"/>
        <rFont val="Arial Narrow"/>
        <family val="2"/>
      </rPr>
      <t>South</t>
    </r>
    <r>
      <rPr>
        <sz val="11"/>
        <color rgb="FFFFFFFF"/>
        <rFont val="Arial Narrow"/>
        <family val="2"/>
      </rPr>
      <t xml:space="preserve"> - S'ford, U. Bann, S. Down, Newry&amp;Armagh</t>
    </r>
  </si>
  <si>
    <r>
      <rPr>
        <sz val="14"/>
        <color rgb="FFFFFFFF"/>
        <rFont val="Arial Narrow"/>
        <family val="2"/>
      </rPr>
      <t>West</t>
    </r>
    <r>
      <rPr>
        <sz val="11"/>
        <color rgb="FFFFFFFF"/>
        <rFont val="Arial Narrow"/>
        <family val="2"/>
      </rPr>
      <t xml:space="preserve"> - F&amp;ST, Mid Ulster, W. Tyrone</t>
    </r>
  </si>
  <si>
    <t>LUCIDTALK - NI 'Tracker' POLL-PROJECT - April 2022: MAIN RESULTS SUMMARY - 1,708 NI representative sample(weighted): Poll Period - 22nd to 25th April 2022</t>
  </si>
  <si>
    <t>NI Region - Residence Area (by NI Constituency - see description)</t>
  </si>
  <si>
    <r>
      <rPr>
        <b/>
        <sz val="14"/>
        <color theme="1"/>
        <rFont val="Calibri"/>
        <family val="2"/>
        <scheme val="minor"/>
      </rPr>
      <t xml:space="preserve">Belfast </t>
    </r>
    <r>
      <rPr>
        <b/>
        <sz val="10"/>
        <color theme="1"/>
        <rFont val="Calibri"/>
        <family val="2"/>
        <scheme val="minor"/>
      </rPr>
      <t>- 4 Belfast Constituencies</t>
    </r>
  </si>
  <si>
    <r>
      <rPr>
        <b/>
        <sz val="14"/>
        <color theme="1"/>
        <rFont val="Calibri"/>
        <family val="2"/>
        <scheme val="minor"/>
      </rPr>
      <t xml:space="preserve">North </t>
    </r>
    <r>
      <rPr>
        <b/>
        <sz val="10"/>
        <color theme="1"/>
        <rFont val="Calibri"/>
        <family val="2"/>
        <scheme val="minor"/>
      </rPr>
      <t>- N. Antrim, E. Londonderry, Foyle</t>
    </r>
  </si>
  <si>
    <r>
      <rPr>
        <b/>
        <sz val="14"/>
        <color theme="1"/>
        <rFont val="Calibri"/>
        <family val="2"/>
        <scheme val="minor"/>
      </rPr>
      <t>West</t>
    </r>
    <r>
      <rPr>
        <b/>
        <sz val="10"/>
        <color theme="1"/>
        <rFont val="Calibri"/>
        <family val="2"/>
        <scheme val="minor"/>
      </rPr>
      <t xml:space="preserve"> - F&amp;ST, Mid Ulster, W. Tyrone</t>
    </r>
  </si>
  <si>
    <r>
      <rPr>
        <b/>
        <sz val="14"/>
        <color theme="1"/>
        <rFont val="Calibri"/>
        <family val="2"/>
        <scheme val="minor"/>
      </rPr>
      <t xml:space="preserve">South </t>
    </r>
    <r>
      <rPr>
        <b/>
        <sz val="10"/>
        <color theme="1"/>
        <rFont val="Calibri"/>
        <family val="2"/>
        <scheme val="minor"/>
      </rPr>
      <t>- S'ford, U. Bann, S. Down, Newry &amp; Armagh</t>
    </r>
  </si>
  <si>
    <r>
      <rPr>
        <b/>
        <sz val="12"/>
        <color theme="1"/>
        <rFont val="Calibri"/>
        <family val="2"/>
        <scheme val="minor"/>
      </rPr>
      <t>LucidTalk Final Pre-NIA Election Poll - 22nd to 25th April 2022 (1,708 sample):</t>
    </r>
    <r>
      <rPr>
        <b/>
        <sz val="10"/>
        <color theme="1"/>
        <rFont val="Calibri"/>
        <family val="2"/>
        <scheme val="minor"/>
      </rPr>
      <t xml:space="preserve"> QUESTION 1: At the NI ASSEMBLY ELECTION on 5th May 2022, which political party are you planning to vote for as FIRST PREFERENCE? - Excluding Don't Knows/Undecideds</t>
    </r>
  </si>
  <si>
    <r>
      <t xml:space="preserve">TOTAL </t>
    </r>
    <r>
      <rPr>
        <b/>
        <sz val="10"/>
        <color theme="1"/>
        <rFont val="Calibri"/>
        <family val="2"/>
        <scheme val="minor"/>
      </rPr>
      <t>(weighted - inc. likelihood to vote model)</t>
    </r>
  </si>
  <si>
    <t>NI Assembly Election Vote 2017 - Past-Vote Analysis</t>
  </si>
  <si>
    <t>ABC1 - "Middle-Class"</t>
  </si>
  <si>
    <t>C2DE - "Working Class"</t>
  </si>
  <si>
    <t>Other - Students, Retired, Not on regular income</t>
  </si>
  <si>
    <r>
      <t xml:space="preserve">POLL QUESTION 1  - NI ASSEMBLY ELECTION (NIA). At the NI Assembly Election on 5th May 2022, which political party are you planning to vote for as FIRST PREFERENCE? </t>
    </r>
    <r>
      <rPr>
        <b/>
        <sz val="14"/>
        <color theme="9" tint="-0.499984740745262"/>
        <rFont val="Bahnschrift"/>
        <family val="2"/>
      </rPr>
      <t>- Excluding Don't Know/Undecideds</t>
    </r>
  </si>
  <si>
    <r>
      <t xml:space="preserve">(a) </t>
    </r>
    <r>
      <rPr>
        <b/>
        <u/>
        <sz val="11"/>
        <color rgb="FF000000"/>
        <rFont val="Calibri"/>
        <family val="2"/>
        <scheme val="minor"/>
      </rPr>
      <t>Column C</t>
    </r>
    <r>
      <rPr>
        <b/>
        <sz val="11"/>
        <color rgb="FF000000"/>
        <rFont val="Calibri"/>
        <family val="2"/>
        <scheme val="minor"/>
      </rPr>
      <t xml:space="preserve">: A 0.7% "Likelihood to vote" weighting model has been applied, - the output results from this model are presented to 1 point decimal place. NB The 'rounded' results from these 1 point decimal place results, are exactly the same as the offcial published rounded resutls as detailed in column B.   </t>
    </r>
  </si>
  <si>
    <r>
      <rPr>
        <sz val="14"/>
        <color rgb="FFFFFFFF"/>
        <rFont val="Arial Narrow"/>
        <family val="2"/>
      </rPr>
      <t>Total/%</t>
    </r>
    <r>
      <rPr>
        <sz val="12"/>
        <color rgb="FFFFFFFF"/>
        <rFont val="Arial Narrow"/>
        <family val="2"/>
      </rPr>
      <t xml:space="preserve"> (a) - Likelihood to Vote Model</t>
    </r>
  </si>
  <si>
    <r>
      <rPr>
        <b/>
        <sz val="14"/>
        <color theme="1"/>
        <rFont val="Calibri"/>
        <family val="2"/>
        <scheme val="minor"/>
      </rPr>
      <t>East</t>
    </r>
    <r>
      <rPr>
        <b/>
        <sz val="10"/>
        <color theme="1"/>
        <rFont val="Calibri"/>
        <family val="2"/>
        <scheme val="minor"/>
      </rPr>
      <t xml:space="preserve"> - E&amp;S Antrim, N. Down, Lagan Valley</t>
    </r>
  </si>
  <si>
    <r>
      <rPr>
        <sz val="14"/>
        <color rgb="FFFFFFFF"/>
        <rFont val="Arial Narrow"/>
        <family val="2"/>
      </rPr>
      <t>East</t>
    </r>
    <r>
      <rPr>
        <sz val="11"/>
        <color rgb="FFFFFFFF"/>
        <rFont val="Arial Narrow"/>
        <family val="2"/>
      </rPr>
      <t xml:space="preserve"> - E&amp;S Antrim, N. Down, Lagan Valley</t>
    </r>
  </si>
  <si>
    <r>
      <t xml:space="preserve">QUESTION 2a. NI ASSEMBLY ELECTION: At the NI Assembly Election on 5th May 2022, which political party are you planning to vote for as SECOND PREFERENCE? </t>
    </r>
    <r>
      <rPr>
        <b/>
        <sz val="20"/>
        <color rgb="FF0070C0"/>
        <rFont val="Bahnschrift"/>
        <family val="2"/>
      </rPr>
      <t>- excluding Don't Knows/Not Sures (currently)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</si>
</sst>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6" x14ac:knownFonts="1">
    <font>
      <sz val="11"/>
      <color rgb="FF000000"/>
      <name val="Calibri"/>
      <family val="2"/>
      <scheme val="minor"/>
    </font>
    <font>
      <sz val="11"/>
      <color theme="1"/>
      <name val="Calibri"/>
      <family val="2"/>
      <scheme val="minor"/>
    </font>
    <font>
      <sz val="11"/>
      <color theme="1"/>
      <name val="Calibri"/>
      <family val="2"/>
      <scheme val="minor"/>
    </font>
    <font>
      <b/>
      <sz val="11"/>
      <color rgb="FF000000"/>
      <name val="Calibri"/>
      <family val="2"/>
    </font>
    <font>
      <b/>
      <sz val="11"/>
      <color rgb="FF000000"/>
      <name val="Calibri"/>
      <family val="2"/>
      <scheme val="minor"/>
    </font>
    <font>
      <sz val="11"/>
      <color rgb="FF000000"/>
      <name val="Calibri"/>
      <family val="2"/>
    </font>
    <font>
      <b/>
      <sz val="16"/>
      <color rgb="FF000000"/>
      <name val="Calibri"/>
      <family val="2"/>
    </font>
    <font>
      <b/>
      <sz val="12"/>
      <color theme="1"/>
      <name val="Calibri"/>
      <family val="2"/>
    </font>
    <font>
      <b/>
      <sz val="12"/>
      <color theme="1"/>
      <name val="Calibri"/>
      <family val="2"/>
      <scheme val="minor"/>
    </font>
    <font>
      <b/>
      <sz val="14"/>
      <color theme="1"/>
      <name val="Calibri"/>
      <family val="2"/>
    </font>
    <font>
      <sz val="14"/>
      <color theme="1"/>
      <name val="Calibri"/>
      <family val="2"/>
      <scheme val="minor"/>
    </font>
    <font>
      <b/>
      <sz val="12"/>
      <color theme="9" tint="-0.499984740745262"/>
      <name val="Calibri"/>
      <family val="2"/>
    </font>
    <font>
      <b/>
      <sz val="12"/>
      <color rgb="FFFF0000"/>
      <name val="Calibri"/>
      <family val="2"/>
    </font>
    <font>
      <b/>
      <u/>
      <sz val="11"/>
      <color rgb="FF000000"/>
      <name val="Calibri"/>
      <family val="2"/>
    </font>
    <font>
      <b/>
      <sz val="12"/>
      <name val="Calibri"/>
      <family val="2"/>
    </font>
    <font>
      <b/>
      <sz val="14"/>
      <color rgb="FF000000"/>
      <name val="Calibri"/>
      <family val="2"/>
      <scheme val="minor"/>
    </font>
    <font>
      <b/>
      <u/>
      <sz val="28"/>
      <color rgb="FF000000"/>
      <name val="Calibri"/>
      <family val="2"/>
    </font>
    <font>
      <b/>
      <u/>
      <sz val="24"/>
      <color rgb="FF000000"/>
      <name val="Calibri"/>
      <family val="2"/>
    </font>
    <font>
      <u/>
      <sz val="11"/>
      <color theme="10"/>
      <name val="Calibri"/>
      <family val="2"/>
      <scheme val="minor"/>
    </font>
    <font>
      <u/>
      <sz val="16"/>
      <color theme="10"/>
      <name val="Calibri"/>
      <family val="2"/>
      <scheme val="minor"/>
    </font>
    <font>
      <b/>
      <u/>
      <sz val="16"/>
      <color rgb="FF0070C0"/>
      <name val="Calibri"/>
      <family val="2"/>
      <scheme val="minor"/>
    </font>
    <font>
      <b/>
      <sz val="18"/>
      <color rgb="FF000000"/>
      <name val="Calibri"/>
      <family val="2"/>
      <scheme val="minor"/>
    </font>
    <font>
      <sz val="14"/>
      <color rgb="FF000000"/>
      <name val="Arial Narrow"/>
      <family val="2"/>
    </font>
    <font>
      <b/>
      <sz val="16"/>
      <color rgb="FFFF0000"/>
      <name val="Calibri"/>
      <family val="2"/>
      <scheme val="minor"/>
    </font>
    <font>
      <sz val="20"/>
      <color rgb="FF000000"/>
      <name val="Bahnschrift"/>
      <family val="2"/>
    </font>
    <font>
      <b/>
      <sz val="20"/>
      <color rgb="FF000000"/>
      <name val="Bahnschrift"/>
      <family val="2"/>
    </font>
    <font>
      <b/>
      <sz val="20"/>
      <color rgb="FF0070C0"/>
      <name val="Bahnschrift"/>
      <family val="2"/>
    </font>
    <font>
      <sz val="11"/>
      <color rgb="FFFFFFFF"/>
      <name val="Arial Narrow"/>
      <family val="2"/>
    </font>
    <font>
      <sz val="14"/>
      <color rgb="FFFFFFFF"/>
      <name val="Arial Narrow"/>
      <family val="2"/>
    </font>
    <font>
      <sz val="18"/>
      <color rgb="FFFFFFFF"/>
      <name val="Arial Narrow"/>
      <family val="2"/>
    </font>
    <font>
      <sz val="14"/>
      <color rgb="FFA9A9A9"/>
      <name val="Arial Narrow"/>
      <family val="2"/>
    </font>
    <font>
      <b/>
      <sz val="20"/>
      <color rgb="FF000000"/>
      <name val="Calibri"/>
      <family val="2"/>
      <scheme val="minor"/>
    </font>
    <font>
      <b/>
      <sz val="20"/>
      <color rgb="FFC00000"/>
      <name val="Bahnschrift"/>
      <family val="2"/>
    </font>
    <font>
      <b/>
      <sz val="11"/>
      <color theme="1"/>
      <name val="Calibri"/>
      <family val="2"/>
      <scheme val="minor"/>
    </font>
    <font>
      <sz val="11"/>
      <color rgb="FF000000"/>
      <name val="Bahnschrift"/>
      <family val="2"/>
    </font>
    <font>
      <b/>
      <u/>
      <sz val="18"/>
      <color theme="10"/>
      <name val="Bahnschrift"/>
      <family val="2"/>
    </font>
    <font>
      <b/>
      <sz val="14"/>
      <color rgb="FF000000"/>
      <name val="Bahnschrift"/>
      <family val="2"/>
    </font>
    <font>
      <b/>
      <sz val="14"/>
      <color theme="9" tint="-0.499984740745262"/>
      <name val="Bahnschrift"/>
      <family val="2"/>
    </font>
    <font>
      <sz val="14"/>
      <color rgb="FF000000"/>
      <name val="Bahnschrift"/>
      <family val="2"/>
    </font>
    <font>
      <b/>
      <sz val="10"/>
      <color theme="1"/>
      <name val="Calibri"/>
      <family val="2"/>
      <scheme val="minor"/>
    </font>
    <font>
      <b/>
      <sz val="14"/>
      <color theme="1"/>
      <name val="Calibri"/>
      <family val="2"/>
      <scheme val="minor"/>
    </font>
    <font>
      <sz val="12"/>
      <color rgb="FF000000"/>
      <name val="Arial Narrow"/>
      <family val="2"/>
    </font>
    <font>
      <b/>
      <sz val="11"/>
      <color rgb="FF000000"/>
      <name val="Bahnschrift"/>
      <family val="2"/>
    </font>
    <font>
      <b/>
      <u/>
      <sz val="11"/>
      <color rgb="FF000000"/>
      <name val="Arial"/>
      <family val="2"/>
    </font>
    <font>
      <b/>
      <u/>
      <sz val="11"/>
      <color rgb="FF000000"/>
      <name val="Calibri"/>
      <family val="2"/>
      <scheme val="minor"/>
    </font>
    <font>
      <sz val="12"/>
      <color rgb="FFFFFFFF"/>
      <name val="Arial Narrow"/>
      <family val="2"/>
    </font>
  </fonts>
  <fills count="6">
    <fill>
      <patternFill patternType="none"/>
    </fill>
    <fill>
      <patternFill patternType="gray125"/>
    </fill>
    <fill>
      <patternFill patternType="solid">
        <fgColor rgb="FF1F334B"/>
      </patternFill>
    </fill>
    <fill>
      <patternFill patternType="solid">
        <fgColor rgb="FF4F81BD"/>
      </patternFill>
    </fill>
    <fill>
      <patternFill patternType="solid">
        <fgColor rgb="FFFFFF00"/>
        <bgColor indexed="64"/>
      </patternFill>
    </fill>
    <fill>
      <patternFill patternType="solid">
        <fgColor theme="0" tint="-0.14999847407452621"/>
        <bgColor indexed="64"/>
      </patternFill>
    </fill>
  </fills>
  <borders count="55">
    <border>
      <left/>
      <right/>
      <top/>
      <bottom/>
      <diagonal/>
    </border>
    <border>
      <left style="thin">
        <color rgb="FFFFFFFF"/>
      </left>
      <right style="thin">
        <color rgb="FFFFFFFF"/>
      </right>
      <top style="thin">
        <color rgb="FFFFFFFF"/>
      </top>
      <bottom style="thin">
        <color rgb="FFFFFFFF"/>
      </bottom>
      <diagonal/>
    </border>
    <border>
      <left/>
      <right/>
      <top style="thin">
        <color rgb="FF4F81BD"/>
      </top>
      <bottom style="thin">
        <color rgb="FF4F81BD"/>
      </bottom>
      <diagonal/>
    </border>
    <border>
      <left style="thin">
        <color rgb="FF4F81BD"/>
      </left>
      <right style="thin">
        <color rgb="FF4F81BD"/>
      </right>
      <top style="thin">
        <color rgb="FF4F81BD"/>
      </top>
      <bottom style="thin">
        <color rgb="FF4F81BD"/>
      </bottom>
      <diagonal/>
    </border>
    <border>
      <left style="double">
        <color auto="1"/>
      </left>
      <right style="double">
        <color auto="1"/>
      </right>
      <top style="double">
        <color auto="1"/>
      </top>
      <bottom style="double">
        <color auto="1"/>
      </bottom>
      <diagonal/>
    </border>
    <border>
      <left style="double">
        <color auto="1"/>
      </left>
      <right style="double">
        <color auto="1"/>
      </right>
      <top style="double">
        <color auto="1"/>
      </top>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top/>
      <bottom/>
      <diagonal/>
    </border>
    <border>
      <left style="double">
        <color auto="1"/>
      </left>
      <right/>
      <top/>
      <bottom style="thin">
        <color auto="1"/>
      </bottom>
      <diagonal/>
    </border>
    <border>
      <left/>
      <right/>
      <top/>
      <bottom style="thin">
        <color auto="1"/>
      </bottom>
      <diagonal/>
    </border>
    <border>
      <left/>
      <right style="double">
        <color auto="1"/>
      </right>
      <top/>
      <bottom style="thin">
        <color auto="1"/>
      </bottom>
      <diagonal/>
    </border>
    <border>
      <left style="double">
        <color auto="1"/>
      </left>
      <right/>
      <top style="thin">
        <color auto="1"/>
      </top>
      <bottom style="thin">
        <color auto="1"/>
      </bottom>
      <diagonal/>
    </border>
    <border>
      <left/>
      <right/>
      <top style="thin">
        <color auto="1"/>
      </top>
      <bottom style="thin">
        <color auto="1"/>
      </bottom>
      <diagonal/>
    </border>
    <border>
      <left/>
      <right style="double">
        <color auto="1"/>
      </right>
      <top style="thin">
        <color auto="1"/>
      </top>
      <bottom style="thin">
        <color auto="1"/>
      </bottom>
      <diagonal/>
    </border>
    <border>
      <left style="double">
        <color auto="1"/>
      </left>
      <right/>
      <top style="thin">
        <color auto="1"/>
      </top>
      <bottom style="double">
        <color auto="1"/>
      </bottom>
      <diagonal/>
    </border>
    <border>
      <left/>
      <right/>
      <top style="thin">
        <color auto="1"/>
      </top>
      <bottom style="double">
        <color auto="1"/>
      </bottom>
      <diagonal/>
    </border>
    <border>
      <left/>
      <right style="double">
        <color auto="1"/>
      </right>
      <top style="thin">
        <color auto="1"/>
      </top>
      <bottom style="double">
        <color auto="1"/>
      </bottom>
      <diagonal/>
    </border>
    <border>
      <left style="double">
        <color auto="1"/>
      </left>
      <right/>
      <top style="double">
        <color auto="1"/>
      </top>
      <bottom style="double">
        <color indexed="64"/>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right style="double">
        <color auto="1"/>
      </right>
      <top/>
      <bottom/>
      <diagonal/>
    </border>
    <border>
      <left/>
      <right/>
      <top style="double">
        <color auto="1"/>
      </top>
      <bottom/>
      <diagonal/>
    </border>
    <border>
      <left/>
      <right style="double">
        <color indexed="64"/>
      </right>
      <top/>
      <bottom style="double">
        <color indexed="64"/>
      </bottom>
      <diagonal/>
    </border>
    <border>
      <left/>
      <right/>
      <top/>
      <bottom style="thin">
        <color rgb="FFFFFFFF"/>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right/>
      <top/>
      <bottom style="thin">
        <color rgb="FF4F81BD"/>
      </bottom>
      <diagonal/>
    </border>
    <border>
      <left style="thin">
        <color indexed="64"/>
      </left>
      <right/>
      <top/>
      <bottom style="thin">
        <color rgb="FF4F81BD"/>
      </bottom>
      <diagonal/>
    </border>
    <border>
      <left/>
      <right style="thin">
        <color indexed="64"/>
      </right>
      <top/>
      <bottom style="thin">
        <color rgb="FF4F81BD"/>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auto="1"/>
      </left>
      <right style="thin">
        <color auto="1"/>
      </right>
      <top style="thin">
        <color rgb="FF4F81BD"/>
      </top>
      <bottom style="thin">
        <color rgb="FF4F81BD"/>
      </bottom>
      <diagonal/>
    </border>
    <border>
      <left style="thin">
        <color auto="1"/>
      </left>
      <right style="thin">
        <color auto="1"/>
      </right>
      <top style="thin">
        <color rgb="FF4F81BD"/>
      </top>
      <bottom style="thin">
        <color rgb="FF4F81BD"/>
      </bottom>
      <diagonal/>
    </border>
    <border>
      <left style="thin">
        <color auto="1"/>
      </left>
      <right style="double">
        <color auto="1"/>
      </right>
      <top style="thin">
        <color rgb="FF4F81BD"/>
      </top>
      <bottom style="thin">
        <color rgb="FF4F81BD"/>
      </bottom>
      <diagonal/>
    </border>
    <border>
      <left style="double">
        <color auto="1"/>
      </left>
      <right style="thin">
        <color auto="1"/>
      </right>
      <top style="thin">
        <color rgb="FF4F81BD"/>
      </top>
      <bottom style="double">
        <color auto="1"/>
      </bottom>
      <diagonal/>
    </border>
    <border>
      <left style="thin">
        <color auto="1"/>
      </left>
      <right style="thin">
        <color auto="1"/>
      </right>
      <top style="thin">
        <color rgb="FF4F81BD"/>
      </top>
      <bottom style="double">
        <color auto="1"/>
      </bottom>
      <diagonal/>
    </border>
    <border>
      <left style="thin">
        <color auto="1"/>
      </left>
      <right style="double">
        <color auto="1"/>
      </right>
      <top style="thin">
        <color rgb="FF4F81BD"/>
      </top>
      <bottom style="double">
        <color auto="1"/>
      </bottom>
      <diagonal/>
    </border>
    <border>
      <left style="double">
        <color auto="1"/>
      </left>
      <right/>
      <top style="thin">
        <color auto="1"/>
      </top>
      <bottom/>
      <diagonal/>
    </border>
    <border>
      <left/>
      <right/>
      <top style="thin">
        <color auto="1"/>
      </top>
      <bottom/>
      <diagonal/>
    </border>
    <border>
      <left/>
      <right style="double">
        <color auto="1"/>
      </right>
      <top style="thin">
        <color auto="1"/>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2">
    <xf numFmtId="0" fontId="0" fillId="0" borderId="0"/>
    <xf numFmtId="0" fontId="18" fillId="0" borderId="0" applyNumberFormat="0" applyFill="0" applyBorder="0" applyAlignment="0" applyProtection="0"/>
  </cellStyleXfs>
  <cellXfs count="147">
    <xf numFmtId="0" fontId="0" fillId="0" borderId="0" xfId="0"/>
    <xf numFmtId="0" fontId="0" fillId="0" borderId="0" xfId="0"/>
    <xf numFmtId="0" fontId="0" fillId="0" borderId="4" xfId="0" applyBorder="1"/>
    <xf numFmtId="0" fontId="3" fillId="0" borderId="5" xfId="0" applyFont="1" applyBorder="1" applyAlignment="1">
      <alignment horizontal="left" vertical="top" wrapText="1"/>
    </xf>
    <xf numFmtId="0" fontId="0" fillId="0" borderId="8" xfId="0" applyBorder="1"/>
    <xf numFmtId="0" fontId="5" fillId="0" borderId="4" xfId="0" applyFont="1" applyBorder="1" applyAlignment="1">
      <alignment wrapText="1"/>
    </xf>
    <xf numFmtId="0" fontId="11" fillId="0" borderId="14" xfId="0" applyFont="1" applyBorder="1" applyAlignment="1">
      <alignment vertical="top" wrapText="1"/>
    </xf>
    <xf numFmtId="0" fontId="4" fillId="0" borderId="14" xfId="0" applyFont="1" applyBorder="1" applyAlignment="1">
      <alignment vertical="top" wrapText="1"/>
    </xf>
    <xf numFmtId="0" fontId="4" fillId="0" borderId="17" xfId="0" applyFont="1" applyBorder="1" applyAlignment="1">
      <alignment vertical="top" wrapText="1"/>
    </xf>
    <xf numFmtId="0" fontId="0" fillId="0" borderId="21" xfId="0" applyBorder="1" applyAlignment="1">
      <alignment wrapText="1"/>
    </xf>
    <xf numFmtId="0" fontId="4" fillId="0" borderId="16" xfId="0" applyFont="1" applyBorder="1" applyAlignment="1">
      <alignment vertical="top" wrapText="1"/>
    </xf>
    <xf numFmtId="0" fontId="0" fillId="0" borderId="5" xfId="0" applyBorder="1"/>
    <xf numFmtId="0" fontId="14" fillId="0" borderId="8" xfId="0" applyFont="1" applyBorder="1" applyAlignment="1">
      <alignment horizontal="left" vertical="top" wrapText="1"/>
    </xf>
    <xf numFmtId="0" fontId="14" fillId="0" borderId="0" xfId="0" applyFont="1" applyAlignment="1">
      <alignment vertical="top" wrapText="1"/>
    </xf>
    <xf numFmtId="0" fontId="14" fillId="0" borderId="22" xfId="0" applyFont="1" applyBorder="1" applyAlignment="1">
      <alignment vertical="top" wrapText="1"/>
    </xf>
    <xf numFmtId="0" fontId="0" fillId="0" borderId="23" xfId="0" applyBorder="1"/>
    <xf numFmtId="0" fontId="15" fillId="0" borderId="0" xfId="0" applyFont="1" applyAlignment="1">
      <alignment horizontal="left" wrapText="1"/>
    </xf>
    <xf numFmtId="0" fontId="16" fillId="0" borderId="0" xfId="0" applyFont="1" applyAlignment="1">
      <alignment horizontal="left" vertical="top" wrapText="1"/>
    </xf>
    <xf numFmtId="0" fontId="17" fillId="0" borderId="0" xfId="0" applyFont="1" applyAlignment="1">
      <alignment horizontal="left" vertical="top" wrapText="1"/>
    </xf>
    <xf numFmtId="0" fontId="19" fillId="0" borderId="0" xfId="1" applyFont="1" applyAlignment="1">
      <alignment horizontal="left" vertical="top" wrapText="1"/>
    </xf>
    <xf numFmtId="0" fontId="18" fillId="0" borderId="0" xfId="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left" wrapText="1"/>
    </xf>
    <xf numFmtId="0" fontId="20" fillId="0" borderId="0" xfId="1" applyFont="1" applyBorder="1"/>
    <xf numFmtId="0" fontId="23" fillId="0" borderId="0" xfId="0" applyFont="1" applyAlignment="1">
      <alignment vertical="top" wrapText="1"/>
    </xf>
    <xf numFmtId="0" fontId="24" fillId="0" borderId="0" xfId="0" applyFont="1"/>
    <xf numFmtId="0" fontId="25" fillId="0" borderId="25" xfId="0" applyFont="1" applyBorder="1" applyAlignment="1">
      <alignment wrapText="1"/>
    </xf>
    <xf numFmtId="0" fontId="25" fillId="0" borderId="0" xfId="0" applyFont="1" applyAlignment="1">
      <alignment wrapText="1"/>
    </xf>
    <xf numFmtId="0" fontId="27" fillId="2" borderId="1" xfId="0" applyFont="1" applyFill="1" applyBorder="1" applyAlignment="1">
      <alignment horizontal="center" vertical="center" wrapText="1"/>
    </xf>
    <xf numFmtId="0" fontId="28" fillId="3" borderId="2" xfId="0" applyFont="1" applyFill="1" applyBorder="1" applyAlignment="1">
      <alignment horizontal="center" vertical="center" wrapText="1"/>
    </xf>
    <xf numFmtId="0" fontId="29" fillId="3" borderId="2" xfId="0" applyFont="1" applyFill="1" applyBorder="1" applyAlignment="1">
      <alignment horizontal="center" vertical="center" wrapText="1"/>
    </xf>
    <xf numFmtId="0" fontId="30" fillId="0" borderId="3" xfId="0" applyFont="1" applyBorder="1" applyAlignment="1">
      <alignment horizontal="left"/>
    </xf>
    <xf numFmtId="0" fontId="30" fillId="0" borderId="2" xfId="0" applyFont="1" applyBorder="1" applyAlignment="1">
      <alignment horizontal="right"/>
    </xf>
    <xf numFmtId="0" fontId="22" fillId="0" borderId="3" xfId="0" applyFont="1" applyBorder="1" applyAlignment="1">
      <alignment horizontal="left"/>
    </xf>
    <xf numFmtId="0" fontId="22" fillId="0" borderId="2" xfId="0" applyFont="1" applyBorder="1" applyAlignment="1">
      <alignment horizontal="right"/>
    </xf>
    <xf numFmtId="9" fontId="22" fillId="0" borderId="2" xfId="0" applyNumberFormat="1" applyFont="1" applyBorder="1" applyAlignment="1">
      <alignment horizontal="right"/>
    </xf>
    <xf numFmtId="9" fontId="0" fillId="0" borderId="0" xfId="0" applyNumberFormat="1"/>
    <xf numFmtId="0" fontId="0" fillId="0" borderId="0" xfId="0"/>
    <xf numFmtId="0" fontId="21" fillId="0" borderId="0" xfId="0" applyFont="1" applyAlignment="1">
      <alignment horizontal="center" vertical="center"/>
    </xf>
    <xf numFmtId="0" fontId="6" fillId="0" borderId="6" xfId="0" applyFont="1" applyBorder="1" applyAlignment="1">
      <alignment vertical="top" wrapText="1"/>
    </xf>
    <xf numFmtId="0" fontId="6" fillId="0" borderId="7" xfId="0" applyFont="1" applyBorder="1" applyAlignment="1">
      <alignment vertical="top" wrapText="1"/>
    </xf>
    <xf numFmtId="0" fontId="4" fillId="0" borderId="6" xfId="0" applyFont="1" applyBorder="1" applyAlignment="1">
      <alignment horizontal="center" wrapText="1"/>
    </xf>
    <xf numFmtId="0" fontId="21" fillId="0" borderId="6" xfId="0" applyFont="1" applyBorder="1" applyAlignment="1">
      <alignment horizontal="center" vertical="center"/>
    </xf>
    <xf numFmtId="0" fontId="0" fillId="0" borderId="24" xfId="0" applyBorder="1"/>
    <xf numFmtId="0" fontId="0" fillId="0" borderId="0" xfId="0"/>
    <xf numFmtId="164" fontId="22" fillId="0" borderId="2" xfId="0" applyNumberFormat="1" applyFont="1" applyBorder="1" applyAlignment="1">
      <alignment horizontal="right"/>
    </xf>
    <xf numFmtId="1" fontId="0" fillId="0" borderId="0" xfId="0" applyNumberFormat="1"/>
    <xf numFmtId="0" fontId="34" fillId="0" borderId="0" xfId="0" applyFont="1"/>
    <xf numFmtId="0" fontId="34" fillId="0" borderId="22" xfId="0" applyFont="1" applyBorder="1"/>
    <xf numFmtId="0" fontId="35" fillId="0" borderId="29" xfId="0" applyFont="1" applyBorder="1" applyAlignment="1">
      <alignment wrapText="1"/>
    </xf>
    <xf numFmtId="0" fontId="21" fillId="0" borderId="29" xfId="0" applyFont="1" applyBorder="1"/>
    <xf numFmtId="0" fontId="21" fillId="0" borderId="24" xfId="0" applyFont="1" applyBorder="1"/>
    <xf numFmtId="0" fontId="36" fillId="0" borderId="23" xfId="0" applyFont="1" applyBorder="1" applyAlignment="1">
      <alignment wrapText="1"/>
    </xf>
    <xf numFmtId="0" fontId="0" fillId="0" borderId="23" xfId="0" applyBorder="1" applyAlignment="1">
      <alignment wrapText="1"/>
    </xf>
    <xf numFmtId="0" fontId="38" fillId="0" borderId="31" xfId="0" applyFont="1" applyBorder="1" applyAlignment="1">
      <alignment wrapText="1"/>
    </xf>
    <xf numFmtId="0" fontId="36" fillId="0" borderId="10" xfId="0" applyFont="1" applyBorder="1" applyAlignment="1">
      <alignment wrapText="1"/>
    </xf>
    <xf numFmtId="0" fontId="0" fillId="0" borderId="0" xfId="0" applyAlignment="1">
      <alignment wrapText="1"/>
    </xf>
    <xf numFmtId="0" fontId="0" fillId="0" borderId="22" xfId="0" applyBorder="1" applyAlignment="1">
      <alignment wrapText="1"/>
    </xf>
    <xf numFmtId="0" fontId="39" fillId="5" borderId="34" xfId="0" applyFont="1" applyFill="1" applyBorder="1" applyAlignment="1">
      <alignment horizontal="center" wrapText="1"/>
    </xf>
    <xf numFmtId="0" fontId="39" fillId="5" borderId="35" xfId="0" applyFont="1" applyFill="1" applyBorder="1" applyAlignment="1">
      <alignment horizontal="center" wrapText="1"/>
    </xf>
    <xf numFmtId="0" fontId="39" fillId="5" borderId="13" xfId="0" applyFont="1" applyFill="1" applyBorder="1" applyAlignment="1">
      <alignment horizontal="center" wrapText="1"/>
    </xf>
    <xf numFmtId="0" fontId="39" fillId="5" borderId="37" xfId="0" applyFont="1" applyFill="1" applyBorder="1" applyAlignment="1">
      <alignment horizontal="center" wrapText="1"/>
    </xf>
    <xf numFmtId="0" fontId="39" fillId="5" borderId="38" xfId="0" applyFont="1" applyFill="1" applyBorder="1" applyAlignment="1">
      <alignment horizontal="center" wrapText="1"/>
    </xf>
    <xf numFmtId="0" fontId="39" fillId="5" borderId="39" xfId="0" applyFont="1" applyFill="1" applyBorder="1" applyAlignment="1">
      <alignment horizontal="center" wrapText="1"/>
    </xf>
    <xf numFmtId="0" fontId="39" fillId="5" borderId="14" xfId="0" applyFont="1" applyFill="1" applyBorder="1" applyAlignment="1">
      <alignment horizontal="center" wrapText="1"/>
    </xf>
    <xf numFmtId="0" fontId="8" fillId="5" borderId="40" xfId="0" applyFont="1" applyFill="1" applyBorder="1" applyAlignment="1">
      <alignment horizontal="right"/>
    </xf>
    <xf numFmtId="0" fontId="8" fillId="5" borderId="32" xfId="0" applyFont="1" applyFill="1" applyBorder="1" applyAlignment="1">
      <alignment horizontal="right"/>
    </xf>
    <xf numFmtId="0" fontId="8" fillId="5" borderId="41" xfId="0" applyFont="1" applyFill="1" applyBorder="1" applyAlignment="1">
      <alignment horizontal="right"/>
    </xf>
    <xf numFmtId="0" fontId="33" fillId="0" borderId="18" xfId="0" applyFont="1" applyBorder="1" applyAlignment="1">
      <alignment horizontal="left"/>
    </xf>
    <xf numFmtId="9" fontId="22" fillId="0" borderId="6" xfId="0" applyNumberFormat="1" applyFont="1" applyBorder="1" applyAlignment="1">
      <alignment horizontal="center"/>
    </xf>
    <xf numFmtId="0" fontId="33" fillId="0" borderId="8" xfId="0" applyFont="1" applyBorder="1" applyAlignment="1">
      <alignment horizontal="center"/>
    </xf>
    <xf numFmtId="9" fontId="34" fillId="0" borderId="0" xfId="0" applyNumberFormat="1" applyFont="1" applyAlignment="1">
      <alignment horizontal="right"/>
    </xf>
    <xf numFmtId="0" fontId="42" fillId="0" borderId="0" xfId="0" applyFont="1" applyAlignment="1">
      <alignment horizontal="right" wrapText="1"/>
    </xf>
    <xf numFmtId="49" fontId="34" fillId="0" borderId="0" xfId="0" applyNumberFormat="1" applyFont="1" applyAlignment="1">
      <alignment vertical="top" wrapText="1"/>
    </xf>
    <xf numFmtId="0" fontId="39" fillId="0" borderId="0" xfId="0" applyFont="1" applyAlignment="1">
      <alignment horizontal="center" wrapText="1"/>
    </xf>
    <xf numFmtId="0" fontId="42" fillId="0" borderId="0" xfId="0" applyFont="1"/>
    <xf numFmtId="0" fontId="42" fillId="0" borderId="0" xfId="0" applyFont="1" applyAlignment="1">
      <alignment vertical="top" wrapText="1"/>
    </xf>
    <xf numFmtId="0" fontId="4" fillId="0" borderId="0" xfId="0" applyFont="1" applyAlignment="1">
      <alignment vertical="top" wrapText="1"/>
    </xf>
    <xf numFmtId="0" fontId="4" fillId="0" borderId="0" xfId="0" applyFont="1"/>
    <xf numFmtId="0" fontId="0" fillId="0" borderId="0" xfId="0"/>
    <xf numFmtId="9" fontId="41" fillId="0" borderId="42" xfId="0" applyNumberFormat="1" applyFont="1" applyBorder="1" applyAlignment="1">
      <alignment horizontal="center"/>
    </xf>
    <xf numFmtId="9" fontId="41" fillId="0" borderId="43" xfId="0" applyNumberFormat="1" applyFont="1" applyBorder="1" applyAlignment="1">
      <alignment horizontal="center"/>
    </xf>
    <xf numFmtId="9" fontId="41" fillId="0" borderId="44" xfId="0" applyNumberFormat="1" applyFont="1" applyBorder="1" applyAlignment="1">
      <alignment horizontal="center"/>
    </xf>
    <xf numFmtId="9" fontId="41" fillId="0" borderId="45" xfId="0" applyNumberFormat="1" applyFont="1" applyBorder="1" applyAlignment="1">
      <alignment horizontal="center"/>
    </xf>
    <xf numFmtId="9" fontId="41" fillId="0" borderId="46" xfId="0" applyNumberFormat="1" applyFont="1" applyBorder="1" applyAlignment="1">
      <alignment horizontal="center"/>
    </xf>
    <xf numFmtId="9" fontId="41" fillId="0" borderId="47" xfId="0" applyNumberFormat="1" applyFont="1" applyBorder="1" applyAlignment="1">
      <alignment horizontal="center"/>
    </xf>
    <xf numFmtId="0" fontId="27" fillId="3" borderId="2" xfId="0" applyFont="1" applyFill="1" applyBorder="1" applyAlignment="1">
      <alignment horizontal="center" vertical="center" wrapText="1"/>
    </xf>
    <xf numFmtId="0" fontId="1" fillId="0" borderId="48" xfId="0" applyFont="1" applyBorder="1"/>
    <xf numFmtId="0" fontId="2" fillId="0" borderId="49" xfId="0" applyFont="1" applyBorder="1"/>
    <xf numFmtId="0" fontId="2" fillId="0" borderId="50" xfId="0" applyFont="1" applyBorder="1"/>
    <xf numFmtId="0" fontId="33" fillId="5" borderId="52" xfId="0" applyFont="1" applyFill="1" applyBorder="1" applyAlignment="1">
      <alignment horizontal="center"/>
    </xf>
    <xf numFmtId="9" fontId="22" fillId="0" borderId="7" xfId="0" applyNumberFormat="1" applyFont="1" applyBorder="1" applyAlignment="1">
      <alignment horizontal="center"/>
    </xf>
    <xf numFmtId="0" fontId="40" fillId="5" borderId="33" xfId="0" applyFont="1" applyFill="1" applyBorder="1" applyAlignment="1">
      <alignment horizontal="center" wrapText="1"/>
    </xf>
    <xf numFmtId="164" fontId="15" fillId="0" borderId="2" xfId="0" applyNumberFormat="1" applyFont="1" applyBorder="1" applyAlignment="1">
      <alignment horizontal="center"/>
    </xf>
    <xf numFmtId="164" fontId="34" fillId="0" borderId="0" xfId="0" applyNumberFormat="1" applyFont="1" applyAlignment="1">
      <alignment horizontal="right"/>
    </xf>
    <xf numFmtId="0" fontId="0" fillId="0" borderId="0" xfId="0"/>
    <xf numFmtId="0" fontId="45" fillId="3" borderId="2" xfId="0" applyFont="1" applyFill="1" applyBorder="1" applyAlignment="1">
      <alignment horizontal="center" vertical="center" wrapText="1"/>
    </xf>
    <xf numFmtId="0" fontId="3" fillId="0" borderId="15" xfId="0" applyFont="1" applyBorder="1" applyAlignment="1">
      <alignment horizontal="center" vertical="top" wrapText="1"/>
    </xf>
    <xf numFmtId="0" fontId="3" fillId="0" borderId="16" xfId="0" applyFont="1" applyBorder="1" applyAlignment="1">
      <alignment horizontal="center" vertical="top" wrapText="1"/>
    </xf>
    <xf numFmtId="0" fontId="7" fillId="0" borderId="9" xfId="0" applyFont="1" applyBorder="1" applyAlignment="1">
      <alignment horizontal="left"/>
    </xf>
    <xf numFmtId="0" fontId="8" fillId="0" borderId="10" xfId="0" applyFont="1" applyBorder="1" applyAlignment="1">
      <alignment horizontal="left"/>
    </xf>
    <xf numFmtId="0" fontId="8" fillId="0" borderId="11" xfId="0" applyFont="1" applyBorder="1" applyAlignment="1">
      <alignment horizontal="left"/>
    </xf>
    <xf numFmtId="0" fontId="9" fillId="0" borderId="12" xfId="0" applyFont="1" applyBorder="1" applyAlignment="1">
      <alignment horizontal="left"/>
    </xf>
    <xf numFmtId="0" fontId="10" fillId="0" borderId="13" xfId="0" applyFont="1" applyBorder="1" applyAlignment="1">
      <alignment horizontal="left"/>
    </xf>
    <xf numFmtId="0" fontId="10" fillId="0" borderId="14" xfId="0" applyFont="1" applyBorder="1" applyAlignment="1">
      <alignment horizontal="left"/>
    </xf>
    <xf numFmtId="0" fontId="11" fillId="0" borderId="12" xfId="0" applyFont="1" applyBorder="1" applyAlignment="1">
      <alignment horizontal="left" vertical="top" wrapText="1"/>
    </xf>
    <xf numFmtId="0" fontId="11" fillId="0" borderId="13" xfId="0" applyFont="1" applyBorder="1" applyAlignment="1">
      <alignment horizontal="left" vertical="top" wrapText="1"/>
    </xf>
    <xf numFmtId="0" fontId="31" fillId="0" borderId="6" xfId="0" applyFont="1" applyBorder="1" applyAlignment="1">
      <alignment horizontal="center" wrapText="1"/>
    </xf>
    <xf numFmtId="0" fontId="31" fillId="0" borderId="7" xfId="0" applyFont="1" applyBorder="1" applyAlignment="1">
      <alignment horizontal="center" wrapText="1"/>
    </xf>
    <xf numFmtId="0" fontId="15" fillId="0" borderId="6" xfId="0" applyFont="1" applyBorder="1" applyAlignment="1">
      <alignment horizontal="center" vertical="center"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18" xfId="0" applyFont="1" applyBorder="1" applyAlignment="1">
      <alignment horizontal="left" vertical="top" wrapText="1"/>
    </xf>
    <xf numFmtId="0" fontId="3" fillId="0" borderId="6" xfId="0" applyFont="1" applyBorder="1" applyAlignment="1">
      <alignment horizontal="left" vertical="top" wrapText="1"/>
    </xf>
    <xf numFmtId="0" fontId="3" fillId="0" borderId="19" xfId="0" applyFont="1" applyBorder="1" applyAlignment="1">
      <alignment horizontal="left" vertical="top" wrapText="1"/>
    </xf>
    <xf numFmtId="0" fontId="3" fillId="0" borderId="20" xfId="0" applyFont="1" applyBorder="1" applyAlignment="1">
      <alignment horizontal="left" vertical="top" wrapText="1"/>
    </xf>
    <xf numFmtId="0" fontId="5" fillId="4" borderId="12" xfId="0" applyFont="1" applyFill="1" applyBorder="1" applyAlignment="1">
      <alignment horizontal="left" wrapText="1"/>
    </xf>
    <xf numFmtId="0" fontId="0" fillId="4" borderId="13" xfId="0" applyFill="1" applyBorder="1" applyAlignment="1">
      <alignment horizontal="left" wrapText="1"/>
    </xf>
    <xf numFmtId="0" fontId="0" fillId="4" borderId="14" xfId="0" applyFill="1" applyBorder="1" applyAlignment="1">
      <alignment horizontal="left" wrapText="1"/>
    </xf>
    <xf numFmtId="0" fontId="35" fillId="0" borderId="29" xfId="0" applyFont="1" applyBorder="1" applyAlignment="1">
      <alignment horizontal="left" wrapText="1"/>
    </xf>
    <xf numFmtId="0" fontId="36" fillId="0" borderId="30" xfId="0" applyFont="1" applyBorder="1" applyAlignment="1">
      <alignment horizontal="center" wrapText="1"/>
    </xf>
    <xf numFmtId="0" fontId="36" fillId="0" borderId="23" xfId="0" applyFont="1" applyBorder="1" applyAlignment="1">
      <alignment horizontal="center" wrapText="1"/>
    </xf>
    <xf numFmtId="0" fontId="36" fillId="0" borderId="9" xfId="0" applyFont="1" applyBorder="1" applyAlignment="1">
      <alignment horizontal="center" wrapText="1"/>
    </xf>
    <xf numFmtId="0" fontId="36" fillId="0" borderId="10" xfId="0" applyFont="1" applyBorder="1" applyAlignment="1">
      <alignment horizontal="center" wrapText="1"/>
    </xf>
    <xf numFmtId="0" fontId="39" fillId="5" borderId="51" xfId="0" applyFont="1" applyFill="1" applyBorder="1" applyAlignment="1">
      <alignment horizontal="center" wrapText="1"/>
    </xf>
    <xf numFmtId="0" fontId="39" fillId="5" borderId="36" xfId="0" applyFont="1" applyFill="1" applyBorder="1" applyAlignment="1">
      <alignment horizontal="center" wrapText="1"/>
    </xf>
    <xf numFmtId="0" fontId="33" fillId="5" borderId="53" xfId="0" applyFont="1" applyFill="1" applyBorder="1" applyAlignment="1">
      <alignment horizontal="center"/>
    </xf>
    <xf numFmtId="0" fontId="33" fillId="5" borderId="54" xfId="0" applyFont="1" applyFill="1" applyBorder="1" applyAlignment="1">
      <alignment horizontal="center"/>
    </xf>
    <xf numFmtId="0" fontId="33" fillId="5" borderId="20" xfId="0" applyFont="1" applyFill="1" applyBorder="1" applyAlignment="1">
      <alignment horizontal="center"/>
    </xf>
    <xf numFmtId="0" fontId="33" fillId="5" borderId="21" xfId="0" applyFont="1" applyFill="1" applyBorder="1" applyAlignment="1">
      <alignment horizontal="center"/>
    </xf>
    <xf numFmtId="49" fontId="34" fillId="0" borderId="0" xfId="0" applyNumberFormat="1" applyFont="1" applyAlignment="1">
      <alignment horizontal="left" vertical="top" wrapText="1"/>
    </xf>
    <xf numFmtId="0" fontId="42" fillId="0" borderId="0" xfId="0" applyFont="1"/>
    <xf numFmtId="0" fontId="34" fillId="0" borderId="0" xfId="0" applyFont="1"/>
    <xf numFmtId="0" fontId="0" fillId="0" borderId="0" xfId="0"/>
    <xf numFmtId="0" fontId="42" fillId="0" borderId="0" xfId="0" applyFont="1" applyAlignment="1">
      <alignment vertical="top" wrapText="1"/>
    </xf>
    <xf numFmtId="0" fontId="4" fillId="0" borderId="0" xfId="0" applyFont="1" applyAlignment="1">
      <alignment horizontal="left" vertical="top" wrapText="1"/>
    </xf>
    <xf numFmtId="0" fontId="42" fillId="0" borderId="0" xfId="0" applyFont="1" applyAlignment="1">
      <alignment horizontal="left" vertical="top" wrapText="1"/>
    </xf>
    <xf numFmtId="0" fontId="23" fillId="0" borderId="0" xfId="0" applyFont="1" applyAlignment="1">
      <alignment horizontal="center" vertical="top" wrapText="1"/>
    </xf>
    <xf numFmtId="0" fontId="25" fillId="0" borderId="25" xfId="0" applyFont="1" applyBorder="1" applyAlignment="1">
      <alignment horizontal="left" wrapText="1"/>
    </xf>
    <xf numFmtId="0" fontId="15" fillId="0" borderId="0" xfId="0" applyFont="1" applyAlignment="1">
      <alignment horizontal="center" vertical="center" wrapText="1"/>
    </xf>
    <xf numFmtId="0" fontId="28" fillId="2" borderId="1" xfId="0" applyFont="1" applyFill="1" applyBorder="1" applyAlignment="1">
      <alignment horizontal="center" vertical="center" wrapText="1"/>
    </xf>
    <xf numFmtId="0" fontId="28" fillId="2" borderId="26" xfId="0" applyFont="1" applyFill="1" applyBorder="1" applyAlignment="1">
      <alignment horizontal="center" vertical="center" wrapText="1"/>
    </xf>
    <xf numFmtId="0" fontId="28" fillId="2" borderId="27" xfId="0" applyFont="1" applyFill="1" applyBorder="1" applyAlignment="1">
      <alignment horizontal="center" vertical="center" wrapText="1"/>
    </xf>
    <xf numFmtId="0" fontId="28" fillId="2" borderId="28" xfId="0" applyFont="1" applyFill="1" applyBorder="1" applyAlignment="1">
      <alignment horizontal="center" vertical="center" wrapText="1"/>
    </xf>
    <xf numFmtId="0" fontId="25" fillId="0" borderId="25" xfId="0" applyFont="1" applyBorder="1" applyAlignment="1">
      <alignment horizont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1</xdr:col>
      <xdr:colOff>106680</xdr:colOff>
      <xdr:row>2</xdr:row>
      <xdr:rowOff>63651</xdr:rowOff>
    </xdr:from>
    <xdr:ext cx="2804160" cy="827890"/>
    <xdr:pic>
      <xdr:nvPicPr>
        <xdr:cNvPr id="2" name="Picture 1">
          <a:extLst>
            <a:ext uri="{FF2B5EF4-FFF2-40B4-BE49-F238E27FC236}">
              <a16:creationId xmlns:a16="http://schemas.microsoft.com/office/drawing/2014/main" id="{C05A5F4C-C331-4E6C-A6CF-BCCD6EC3C93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3840" y="833271"/>
          <a:ext cx="2804160" cy="827890"/>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28</xdr:col>
      <xdr:colOff>375482</xdr:colOff>
      <xdr:row>2</xdr:row>
      <xdr:rowOff>86967</xdr:rowOff>
    </xdr:from>
    <xdr:ext cx="1083326" cy="323430"/>
    <xdr:pic>
      <xdr:nvPicPr>
        <xdr:cNvPr id="2" name="Picture 1">
          <a:extLst>
            <a:ext uri="{FF2B5EF4-FFF2-40B4-BE49-F238E27FC236}">
              <a16:creationId xmlns:a16="http://schemas.microsoft.com/office/drawing/2014/main" id="{1E4701F8-D885-44EE-B565-56146BFB4A4A}"/>
            </a:ext>
          </a:extLst>
        </xdr:cNvPr>
        <xdr:cNvPicPr>
          <a:picLocks noChangeAspect="1"/>
        </xdr:cNvPicPr>
      </xdr:nvPicPr>
      <xdr:blipFill>
        <a:blip xmlns:r="http://schemas.openxmlformats.org/officeDocument/2006/relationships" r:embed="rId1" cstate="print"/>
        <a:stretch>
          <a:fillRect/>
        </a:stretch>
      </xdr:blipFill>
      <xdr:spPr>
        <a:xfrm>
          <a:off x="25811042" y="1024227"/>
          <a:ext cx="1083326" cy="323430"/>
        </a:xfrm>
        <a:prstGeom prst="rect">
          <a:avLst/>
        </a:prstGeom>
      </xdr:spPr>
    </xdr:pic>
    <xdr:clientData/>
  </xdr:oneCellAnchor>
  <xdr:oneCellAnchor>
    <xdr:from>
      <xdr:col>41</xdr:col>
      <xdr:colOff>346959</xdr:colOff>
      <xdr:row>2</xdr:row>
      <xdr:rowOff>92610</xdr:rowOff>
    </xdr:from>
    <xdr:ext cx="1083326" cy="323430"/>
    <xdr:pic>
      <xdr:nvPicPr>
        <xdr:cNvPr id="3" name="Picture 2">
          <a:extLst>
            <a:ext uri="{FF2B5EF4-FFF2-40B4-BE49-F238E27FC236}">
              <a16:creationId xmlns:a16="http://schemas.microsoft.com/office/drawing/2014/main" id="{9C056FD5-149E-4F17-BC1C-E0BCF0D1A21A}"/>
            </a:ext>
          </a:extLst>
        </xdr:cNvPr>
        <xdr:cNvPicPr>
          <a:picLocks noChangeAspect="1"/>
        </xdr:cNvPicPr>
      </xdr:nvPicPr>
      <xdr:blipFill>
        <a:blip xmlns:r="http://schemas.openxmlformats.org/officeDocument/2006/relationships" r:embed="rId1" cstate="print"/>
        <a:stretch>
          <a:fillRect/>
        </a:stretch>
      </xdr:blipFill>
      <xdr:spPr>
        <a:xfrm>
          <a:off x="36778179" y="1029870"/>
          <a:ext cx="1083326" cy="323430"/>
        </a:xfrm>
        <a:prstGeom prst="rect">
          <a:avLst/>
        </a:prstGeom>
      </xdr:spPr>
    </xdr:pic>
    <xdr:clientData/>
  </xdr:oneCellAnchor>
  <xdr:oneCellAnchor>
    <xdr:from>
      <xdr:col>12</xdr:col>
      <xdr:colOff>580282</xdr:colOff>
      <xdr:row>25</xdr:row>
      <xdr:rowOff>87989</xdr:rowOff>
    </xdr:from>
    <xdr:ext cx="5778750" cy="1534836"/>
    <xdr:pic>
      <xdr:nvPicPr>
        <xdr:cNvPr id="4" name="Picture 3">
          <a:extLst>
            <a:ext uri="{FF2B5EF4-FFF2-40B4-BE49-F238E27FC236}">
              <a16:creationId xmlns:a16="http://schemas.microsoft.com/office/drawing/2014/main" id="{BB96B05B-2374-4F79-A475-F09455B132B4}"/>
            </a:ext>
          </a:extLst>
        </xdr:cNvPr>
        <xdr:cNvPicPr/>
      </xdr:nvPicPr>
      <xdr:blipFill>
        <a:blip xmlns:r="http://schemas.openxmlformats.org/officeDocument/2006/relationships" r:embed="rId2"/>
        <a:stretch>
          <a:fillRect/>
        </a:stretch>
      </xdr:blipFill>
      <xdr:spPr>
        <a:xfrm>
          <a:off x="12482722" y="6153509"/>
          <a:ext cx="5778750" cy="1534836"/>
        </a:xfrm>
        <a:prstGeom prst="rect">
          <a:avLst/>
        </a:prstGeom>
      </xdr:spPr>
    </xdr:pic>
    <xdr:clientData/>
  </xdr:oneCellAnchor>
  <xdr:oneCellAnchor>
    <xdr:from>
      <xdr:col>40</xdr:col>
      <xdr:colOff>646044</xdr:colOff>
      <xdr:row>0</xdr:row>
      <xdr:rowOff>173934</xdr:rowOff>
    </xdr:from>
    <xdr:ext cx="1590261" cy="629478"/>
    <xdr:pic>
      <xdr:nvPicPr>
        <xdr:cNvPr id="5" name="Picture 4">
          <a:extLst>
            <a:ext uri="{FF2B5EF4-FFF2-40B4-BE49-F238E27FC236}">
              <a16:creationId xmlns:a16="http://schemas.microsoft.com/office/drawing/2014/main" id="{F6ADE9FC-872F-4FD0-8B25-14B278786EA1}"/>
            </a:ext>
          </a:extLst>
        </xdr:cNvPr>
        <xdr:cNvPicPr>
          <a:picLocks noChangeAspect="1"/>
        </xdr:cNvPicPr>
      </xdr:nvPicPr>
      <xdr:blipFill>
        <a:blip xmlns:r="http://schemas.openxmlformats.org/officeDocument/2006/relationships" r:embed="rId1" cstate="print"/>
        <a:stretch>
          <a:fillRect/>
        </a:stretch>
      </xdr:blipFill>
      <xdr:spPr>
        <a:xfrm>
          <a:off x="36231444" y="173934"/>
          <a:ext cx="1590261" cy="629478"/>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144780</xdr:colOff>
      <xdr:row>1</xdr:row>
      <xdr:rowOff>182880</xdr:rowOff>
    </xdr:from>
    <xdr:ext cx="2232000" cy="468000"/>
    <xdr:pic>
      <xdr:nvPicPr>
        <xdr:cNvPr id="2" name="Picture 1">
          <a:extLst>
            <a:ext uri="{FF2B5EF4-FFF2-40B4-BE49-F238E27FC236}">
              <a16:creationId xmlns:a16="http://schemas.microsoft.com/office/drawing/2014/main" id="{709A496C-DB47-4547-8CAE-6132FDF53F07}"/>
            </a:ext>
          </a:extLst>
        </xdr:cNvPr>
        <xdr:cNvPicPr>
          <a:picLocks noChangeAspect="1"/>
        </xdr:cNvPicPr>
      </xdr:nvPicPr>
      <xdr:blipFill>
        <a:blip xmlns:r="http://schemas.openxmlformats.org/officeDocument/2006/relationships" r:embed="rId1"/>
        <a:stretch>
          <a:fillRect/>
        </a:stretch>
      </xdr:blipFill>
      <xdr:spPr>
        <a:xfrm>
          <a:off x="144780" y="449580"/>
          <a:ext cx="2232000" cy="4680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297180</xdr:colOff>
      <xdr:row>1</xdr:row>
      <xdr:rowOff>144780</xdr:rowOff>
    </xdr:from>
    <xdr:ext cx="2232000" cy="468000"/>
    <xdr:pic>
      <xdr:nvPicPr>
        <xdr:cNvPr id="2" name="Picture 1">
          <a:extLst>
            <a:ext uri="{FF2B5EF4-FFF2-40B4-BE49-F238E27FC236}">
              <a16:creationId xmlns:a16="http://schemas.microsoft.com/office/drawing/2014/main" id="{981DA9AA-6094-40FA-BA16-496E3432D174}"/>
            </a:ext>
          </a:extLst>
        </xdr:cNvPr>
        <xdr:cNvPicPr>
          <a:picLocks noChangeAspect="1"/>
        </xdr:cNvPicPr>
      </xdr:nvPicPr>
      <xdr:blipFill>
        <a:blip xmlns:r="http://schemas.openxmlformats.org/officeDocument/2006/relationships" r:embed="rId1"/>
        <a:stretch>
          <a:fillRect/>
        </a:stretch>
      </xdr:blipFill>
      <xdr:spPr>
        <a:xfrm>
          <a:off x="297180" y="411480"/>
          <a:ext cx="2232000" cy="468000"/>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129540</xdr:colOff>
      <xdr:row>1</xdr:row>
      <xdr:rowOff>144780</xdr:rowOff>
    </xdr:from>
    <xdr:ext cx="2232000" cy="468000"/>
    <xdr:pic>
      <xdr:nvPicPr>
        <xdr:cNvPr id="2" name="Picture 1">
          <a:extLst>
            <a:ext uri="{FF2B5EF4-FFF2-40B4-BE49-F238E27FC236}">
              <a16:creationId xmlns:a16="http://schemas.microsoft.com/office/drawing/2014/main" id="{6E74FDCD-F8DA-4C1D-AD24-CC7F98C44C9F}"/>
            </a:ext>
          </a:extLst>
        </xdr:cNvPr>
        <xdr:cNvPicPr>
          <a:picLocks noChangeAspect="1"/>
        </xdr:cNvPicPr>
      </xdr:nvPicPr>
      <xdr:blipFill>
        <a:blip xmlns:r="http://schemas.openxmlformats.org/officeDocument/2006/relationships" r:embed="rId1"/>
        <a:stretch>
          <a:fillRect/>
        </a:stretch>
      </xdr:blipFill>
      <xdr:spPr>
        <a:xfrm>
          <a:off x="129540" y="411480"/>
          <a:ext cx="2232000" cy="46800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05AD4E-A409-4416-B688-3038C0632386}">
  <dimension ref="A1:H14"/>
  <sheetViews>
    <sheetView tabSelected="1" workbookViewId="0"/>
  </sheetViews>
  <sheetFormatPr defaultRowHeight="14.4" x14ac:dyDescent="0.3"/>
  <cols>
    <col min="1" max="1" width="6.21875" customWidth="1"/>
    <col min="2" max="2" width="82.88671875" customWidth="1"/>
    <col min="3" max="3" width="65.77734375" customWidth="1"/>
  </cols>
  <sheetData>
    <row r="1" spans="1:8" ht="23.4" customHeight="1" thickBot="1" x14ac:dyDescent="0.35">
      <c r="A1" s="43"/>
    </row>
    <row r="2" spans="1:8" ht="45.6" customHeight="1" thickTop="1" thickBot="1" x14ac:dyDescent="0.55000000000000004">
      <c r="A2" s="2"/>
      <c r="B2" s="3" t="s">
        <v>428</v>
      </c>
      <c r="C2" s="41" t="s">
        <v>447</v>
      </c>
      <c r="D2" s="107"/>
      <c r="E2" s="107"/>
      <c r="F2" s="107"/>
      <c r="G2" s="107"/>
      <c r="H2" s="108"/>
    </row>
    <row r="3" spans="1:8" ht="73.8" customHeight="1" thickTop="1" thickBot="1" x14ac:dyDescent="0.35">
      <c r="A3" s="4"/>
      <c r="B3" s="5"/>
      <c r="C3" s="29" t="s">
        <v>33</v>
      </c>
      <c r="D3" s="42" t="s">
        <v>445</v>
      </c>
      <c r="E3" s="109" t="s">
        <v>446</v>
      </c>
      <c r="F3" s="109"/>
      <c r="G3" s="39"/>
      <c r="H3" s="40"/>
    </row>
    <row r="4" spans="1:8" ht="16.2" thickTop="1" x14ac:dyDescent="0.3">
      <c r="A4" s="4"/>
      <c r="B4" s="99" t="s">
        <v>452</v>
      </c>
      <c r="C4" s="100"/>
      <c r="D4" s="100"/>
      <c r="E4" s="100"/>
      <c r="F4" s="100"/>
      <c r="G4" s="100"/>
      <c r="H4" s="101"/>
    </row>
    <row r="5" spans="1:8" ht="18" x14ac:dyDescent="0.35">
      <c r="A5" s="4"/>
      <c r="B5" s="102" t="s">
        <v>451</v>
      </c>
      <c r="C5" s="103"/>
      <c r="D5" s="103"/>
      <c r="E5" s="103"/>
      <c r="F5" s="103"/>
      <c r="G5" s="103"/>
      <c r="H5" s="104"/>
    </row>
    <row r="6" spans="1:8" ht="67.8" customHeight="1" x14ac:dyDescent="0.3">
      <c r="A6" s="4"/>
      <c r="B6" s="105" t="s">
        <v>429</v>
      </c>
      <c r="C6" s="106"/>
      <c r="D6" s="106"/>
      <c r="E6" s="106"/>
      <c r="F6" s="106"/>
      <c r="G6" s="106"/>
      <c r="H6" s="6"/>
    </row>
    <row r="7" spans="1:8" ht="105.6" customHeight="1" x14ac:dyDescent="0.3">
      <c r="A7" s="4"/>
      <c r="B7" s="110" t="s">
        <v>453</v>
      </c>
      <c r="C7" s="111"/>
      <c r="D7" s="111"/>
      <c r="E7" s="111"/>
      <c r="F7" s="111"/>
      <c r="G7" s="111"/>
      <c r="H7" s="7"/>
    </row>
    <row r="8" spans="1:8" ht="45.6" customHeight="1" thickBot="1" x14ac:dyDescent="0.35">
      <c r="A8" s="4"/>
      <c r="B8" s="112" t="s">
        <v>430</v>
      </c>
      <c r="C8" s="113"/>
      <c r="D8" s="113"/>
      <c r="E8" s="113"/>
      <c r="F8" s="113"/>
      <c r="G8" s="113"/>
      <c r="H8" s="8"/>
    </row>
    <row r="9" spans="1:8" ht="150.6" customHeight="1" thickTop="1" thickBot="1" x14ac:dyDescent="0.35">
      <c r="A9" s="4"/>
      <c r="B9" s="114" t="s">
        <v>454</v>
      </c>
      <c r="C9" s="115"/>
      <c r="D9" s="115"/>
      <c r="E9" s="115"/>
      <c r="F9" s="115"/>
      <c r="G9" s="115"/>
      <c r="H9" s="8"/>
    </row>
    <row r="10" spans="1:8" ht="48.6" customHeight="1" thickTop="1" x14ac:dyDescent="0.3">
      <c r="A10" s="4"/>
      <c r="B10" s="116" t="s">
        <v>431</v>
      </c>
      <c r="C10" s="117"/>
      <c r="D10" s="117"/>
      <c r="E10" s="117"/>
      <c r="F10" s="117"/>
      <c r="G10" s="117"/>
      <c r="H10" s="9"/>
    </row>
    <row r="11" spans="1:8" x14ac:dyDescent="0.3">
      <c r="A11" s="4"/>
      <c r="B11" s="118"/>
      <c r="C11" s="119"/>
      <c r="D11" s="119"/>
      <c r="E11" s="119"/>
      <c r="F11" s="119"/>
      <c r="G11" s="119"/>
      <c r="H11" s="120"/>
    </row>
    <row r="12" spans="1:8" ht="46.2" customHeight="1" thickBot="1" x14ac:dyDescent="0.35">
      <c r="A12" s="4"/>
      <c r="B12" s="97" t="s">
        <v>432</v>
      </c>
      <c r="C12" s="98"/>
      <c r="D12" s="10"/>
      <c r="E12" s="10"/>
      <c r="F12" s="10"/>
      <c r="G12" s="10"/>
      <c r="H12" s="8"/>
    </row>
    <row r="13" spans="1:8" ht="98.4" customHeight="1" thickTop="1" thickBot="1" x14ac:dyDescent="0.35">
      <c r="A13" s="11"/>
      <c r="B13" s="12" t="s">
        <v>433</v>
      </c>
      <c r="C13" s="13"/>
      <c r="D13" s="13"/>
      <c r="E13" s="13"/>
      <c r="F13" s="13"/>
      <c r="G13" s="13"/>
      <c r="H13" s="14"/>
    </row>
    <row r="14" spans="1:8" ht="15" thickTop="1" x14ac:dyDescent="0.3">
      <c r="A14" s="15"/>
      <c r="B14" s="15"/>
      <c r="C14" s="15"/>
      <c r="D14" s="15"/>
      <c r="E14" s="15"/>
      <c r="F14" s="15"/>
      <c r="G14" s="15"/>
      <c r="H14" s="15"/>
    </row>
  </sheetData>
  <sheetProtection algorithmName="SHA-512" hashValue="OwFVTftjWawNn8gpFxVjB+N9wVpagOWjSwjI+2nbVH1QA/KzGWZsu+ZNRb/Rkb68Fk282MYVhAZRv1VmxQdTeQ==" saltValue="pPEp18pdW4zU+YNU5nxqQw==" spinCount="100000" sheet="1" objects="1" scenarios="1"/>
  <mergeCells count="11">
    <mergeCell ref="B12:C12"/>
    <mergeCell ref="B4:H4"/>
    <mergeCell ref="B5:H5"/>
    <mergeCell ref="B6:G6"/>
    <mergeCell ref="D2:H2"/>
    <mergeCell ref="E3:F3"/>
    <mergeCell ref="B7:G7"/>
    <mergeCell ref="B8:G8"/>
    <mergeCell ref="B9:G9"/>
    <mergeCell ref="B10:G10"/>
    <mergeCell ref="B11:H1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A67822-8B21-4AE7-B0BD-2C060F53C5E8}">
  <sheetPr>
    <pageSetUpPr fitToPage="1"/>
  </sheetPr>
  <dimension ref="B1:B102"/>
  <sheetViews>
    <sheetView showGridLines="0" zoomScale="83" zoomScaleNormal="83" workbookViewId="0">
      <selection activeCell="B4" sqref="B4"/>
    </sheetView>
  </sheetViews>
  <sheetFormatPr defaultRowHeight="14.4" x14ac:dyDescent="0.3"/>
  <cols>
    <col min="1" max="1" width="4.6640625" customWidth="1"/>
    <col min="2" max="2" width="206.33203125" customWidth="1"/>
  </cols>
  <sheetData>
    <row r="1" spans="2:2" ht="36.6" customHeight="1" x14ac:dyDescent="0.35">
      <c r="B1" s="16" t="s">
        <v>434</v>
      </c>
    </row>
    <row r="2" spans="2:2" ht="34.799999999999997" customHeight="1" x14ac:dyDescent="0.3">
      <c r="B2" s="17" t="s">
        <v>0</v>
      </c>
    </row>
    <row r="3" spans="2:2" ht="27.6" customHeight="1" x14ac:dyDescent="0.3">
      <c r="B3" s="18"/>
    </row>
    <row r="4" spans="2:2" ht="27.6" customHeight="1" x14ac:dyDescent="0.3">
      <c r="B4" s="19" t="str">
        <f>HYPERLINK("#FRONTPAGEINTRODUCTION!A1","FRONT PAGE INTRODUCTION - Project Description and Background" )</f>
        <v>FRONT PAGE INTRODUCTION - Project Description and Background</v>
      </c>
    </row>
    <row r="5" spans="2:2" ht="18" customHeight="1" x14ac:dyDescent="0.3">
      <c r="B5" s="20" t="str">
        <f>HYPERLINK("#HeadlineResults!A1","HEADLINE RESULTS - NI ASSEMBLY ELECTION - PARTY VOTE SHARE PROJECTIONS" )</f>
        <v>HEADLINE RESULTS - NI ASSEMBLY ELECTION - PARTY VOTE SHARE PROJECTIONS</v>
      </c>
    </row>
    <row r="6" spans="2:2" ht="18" customHeight="1" x14ac:dyDescent="0.3">
      <c r="B6" s="20" t="str">
        <f>HYPERLINK("#MAINPollQuestion1ExcUndecs!A1","QUESTION 1. FULL RESULTS - NI ASSEMBLY ELECTION - POLITICAL PARTY VOTE SHARE PROJECTIONS (LT NI Tracker Poll - April 2022 - FULL RESULTS: Excluding Don't Knows/Not Sures" )</f>
        <v>QUESTION 1. FULL RESULTS - NI ASSEMBLY ELECTION - POLITICAL PARTY VOTE SHARE PROJECTIONS (LT NI Tracker Poll - April 2022 - FULL RESULTS: Excluding Don't Knows/Not Sures</v>
      </c>
    </row>
    <row r="7" spans="2:2" s="44" customFormat="1" ht="18" customHeight="1" x14ac:dyDescent="0.3">
      <c r="B7" s="20" t="str">
        <f>HYPERLINK("#Q2a!A1","QUESTION 2a. FULL RESULTS - NI ASSEMBLY ELECTION - POLITICAL PARTY VOTE SHARE PROJECTIONS - 2nd Preferences (LT NI Tracker Poll - January 2022 - FULL RESULTS: Excluding Don't Knows/Not Sures" )</f>
        <v>QUESTION 2a. FULL RESULTS - NI ASSEMBLY ELECTION - POLITICAL PARTY VOTE SHARE PROJECTIONS - 2nd Preferences (LT NI Tracker Poll - January 2022 - FULL RESULTS: Excluding Don't Knows/Not Sures</v>
      </c>
    </row>
    <row r="8" spans="2:2" s="44" customFormat="1" ht="18" customHeight="1" x14ac:dyDescent="0.3">
      <c r="B8" s="20" t="str">
        <f>HYPERLINK("#Q2b!A1","QUESTION 2b. FULL RESULTS - NI ASSEMBLY ELECTION - POLITICAL PARTY VOTE SHARE PROJECTIONS (LT NI Tracker Poll - January 2022 - FULL RESULTS: Excluding Don't Knows/Not Sures" )</f>
        <v>QUESTION 2b. FULL RESULTS - NI ASSEMBLY ELECTION - POLITICAL PARTY VOTE SHARE PROJECTIONS (LT NI Tracker Poll - January 2022 - FULL RESULTS: Excluding Don't Knows/Not Sures</v>
      </c>
    </row>
    <row r="9" spans="2:2" ht="18" customHeight="1" x14ac:dyDescent="0.3">
      <c r="B9" s="20"/>
    </row>
    <row r="10" spans="2:2" x14ac:dyDescent="0.3">
      <c r="B10" s="21"/>
    </row>
    <row r="11" spans="2:2" x14ac:dyDescent="0.3">
      <c r="B11" s="21"/>
    </row>
    <row r="12" spans="2:2" x14ac:dyDescent="0.3">
      <c r="B12" s="21"/>
    </row>
    <row r="13" spans="2:2" x14ac:dyDescent="0.3">
      <c r="B13" s="21"/>
    </row>
    <row r="14" spans="2:2" x14ac:dyDescent="0.3">
      <c r="B14" s="22"/>
    </row>
    <row r="15" spans="2:2" x14ac:dyDescent="0.3">
      <c r="B15" s="22"/>
    </row>
    <row r="16" spans="2:2" x14ac:dyDescent="0.3">
      <c r="B16" s="22"/>
    </row>
    <row r="17" spans="2:2" x14ac:dyDescent="0.3">
      <c r="B17" s="22"/>
    </row>
    <row r="18" spans="2:2" x14ac:dyDescent="0.3">
      <c r="B18" s="22"/>
    </row>
    <row r="19" spans="2:2" x14ac:dyDescent="0.3">
      <c r="B19" s="22"/>
    </row>
    <row r="20" spans="2:2" x14ac:dyDescent="0.3">
      <c r="B20" s="22"/>
    </row>
    <row r="21" spans="2:2" x14ac:dyDescent="0.3">
      <c r="B21" s="22"/>
    </row>
    <row r="22" spans="2:2" x14ac:dyDescent="0.3">
      <c r="B22" s="22"/>
    </row>
    <row r="23" spans="2:2" x14ac:dyDescent="0.3">
      <c r="B23" s="22"/>
    </row>
    <row r="24" spans="2:2" x14ac:dyDescent="0.3">
      <c r="B24" s="22"/>
    </row>
    <row r="25" spans="2:2" x14ac:dyDescent="0.3">
      <c r="B25" s="22"/>
    </row>
    <row r="26" spans="2:2" x14ac:dyDescent="0.3">
      <c r="B26" s="22"/>
    </row>
    <row r="27" spans="2:2" x14ac:dyDescent="0.3">
      <c r="B27" s="22"/>
    </row>
    <row r="28" spans="2:2" x14ac:dyDescent="0.3">
      <c r="B28" s="22"/>
    </row>
    <row r="29" spans="2:2" x14ac:dyDescent="0.3">
      <c r="B29" s="22"/>
    </row>
    <row r="30" spans="2:2" x14ac:dyDescent="0.3">
      <c r="B30" s="22"/>
    </row>
    <row r="31" spans="2:2" x14ac:dyDescent="0.3">
      <c r="B31" s="22"/>
    </row>
    <row r="32" spans="2:2" x14ac:dyDescent="0.3">
      <c r="B32" s="22"/>
    </row>
    <row r="33" spans="2:2" x14ac:dyDescent="0.3">
      <c r="B33" s="22"/>
    </row>
    <row r="34" spans="2:2" x14ac:dyDescent="0.3">
      <c r="B34" s="22"/>
    </row>
    <row r="35" spans="2:2" x14ac:dyDescent="0.3">
      <c r="B35" s="22"/>
    </row>
    <row r="36" spans="2:2" x14ac:dyDescent="0.3">
      <c r="B36" s="22"/>
    </row>
    <row r="37" spans="2:2" x14ac:dyDescent="0.3">
      <c r="B37" s="22"/>
    </row>
    <row r="38" spans="2:2" x14ac:dyDescent="0.3">
      <c r="B38" s="22"/>
    </row>
    <row r="39" spans="2:2" x14ac:dyDescent="0.3">
      <c r="B39" s="22"/>
    </row>
    <row r="40" spans="2:2" x14ac:dyDescent="0.3">
      <c r="B40" s="22"/>
    </row>
    <row r="41" spans="2:2" x14ac:dyDescent="0.3">
      <c r="B41" s="22"/>
    </row>
    <row r="42" spans="2:2" x14ac:dyDescent="0.3">
      <c r="B42" s="22"/>
    </row>
    <row r="43" spans="2:2" x14ac:dyDescent="0.3">
      <c r="B43" s="22"/>
    </row>
    <row r="44" spans="2:2" x14ac:dyDescent="0.3">
      <c r="B44" s="22"/>
    </row>
    <row r="45" spans="2:2" x14ac:dyDescent="0.3">
      <c r="B45" s="22"/>
    </row>
    <row r="46" spans="2:2" x14ac:dyDescent="0.3">
      <c r="B46" s="22"/>
    </row>
    <row r="47" spans="2:2" x14ac:dyDescent="0.3">
      <c r="B47" s="22"/>
    </row>
    <row r="48" spans="2:2" x14ac:dyDescent="0.3">
      <c r="B48" s="22"/>
    </row>
    <row r="49" spans="2:2" x14ac:dyDescent="0.3">
      <c r="B49" s="22"/>
    </row>
    <row r="50" spans="2:2" x14ac:dyDescent="0.3">
      <c r="B50" s="22"/>
    </row>
    <row r="51" spans="2:2" x14ac:dyDescent="0.3">
      <c r="B51" s="22"/>
    </row>
    <row r="52" spans="2:2" x14ac:dyDescent="0.3">
      <c r="B52" s="22"/>
    </row>
    <row r="53" spans="2:2" x14ac:dyDescent="0.3">
      <c r="B53" s="22"/>
    </row>
    <row r="54" spans="2:2" x14ac:dyDescent="0.3">
      <c r="B54" s="22"/>
    </row>
    <row r="55" spans="2:2" x14ac:dyDescent="0.3">
      <c r="B55" s="22"/>
    </row>
    <row r="56" spans="2:2" x14ac:dyDescent="0.3">
      <c r="B56" s="22"/>
    </row>
    <row r="57" spans="2:2" x14ac:dyDescent="0.3">
      <c r="B57" s="22"/>
    </row>
    <row r="58" spans="2:2" x14ac:dyDescent="0.3">
      <c r="B58" s="22"/>
    </row>
    <row r="59" spans="2:2" x14ac:dyDescent="0.3">
      <c r="B59" s="22"/>
    </row>
    <row r="60" spans="2:2" x14ac:dyDescent="0.3">
      <c r="B60" s="22"/>
    </row>
    <row r="61" spans="2:2" x14ac:dyDescent="0.3">
      <c r="B61" s="22"/>
    </row>
    <row r="62" spans="2:2" x14ac:dyDescent="0.3">
      <c r="B62" s="22"/>
    </row>
    <row r="63" spans="2:2" x14ac:dyDescent="0.3">
      <c r="B63" s="22"/>
    </row>
    <row r="64" spans="2:2" x14ac:dyDescent="0.3">
      <c r="B64" s="22"/>
    </row>
    <row r="65" spans="2:2" x14ac:dyDescent="0.3">
      <c r="B65" s="22"/>
    </row>
    <row r="66" spans="2:2" x14ac:dyDescent="0.3">
      <c r="B66" s="22"/>
    </row>
    <row r="67" spans="2:2" x14ac:dyDescent="0.3">
      <c r="B67" s="22"/>
    </row>
    <row r="68" spans="2:2" x14ac:dyDescent="0.3">
      <c r="B68" s="22"/>
    </row>
    <row r="69" spans="2:2" x14ac:dyDescent="0.3">
      <c r="B69" s="22"/>
    </row>
    <row r="70" spans="2:2" x14ac:dyDescent="0.3">
      <c r="B70" s="22"/>
    </row>
    <row r="71" spans="2:2" x14ac:dyDescent="0.3">
      <c r="B71" s="22"/>
    </row>
    <row r="72" spans="2:2" x14ac:dyDescent="0.3">
      <c r="B72" s="22"/>
    </row>
    <row r="73" spans="2:2" x14ac:dyDescent="0.3">
      <c r="B73" s="22"/>
    </row>
    <row r="74" spans="2:2" x14ac:dyDescent="0.3">
      <c r="B74" s="22"/>
    </row>
    <row r="75" spans="2:2" x14ac:dyDescent="0.3">
      <c r="B75" s="22"/>
    </row>
    <row r="76" spans="2:2" x14ac:dyDescent="0.3">
      <c r="B76" s="22"/>
    </row>
    <row r="77" spans="2:2" x14ac:dyDescent="0.3">
      <c r="B77" s="22"/>
    </row>
    <row r="78" spans="2:2" x14ac:dyDescent="0.3">
      <c r="B78" s="22"/>
    </row>
    <row r="79" spans="2:2" x14ac:dyDescent="0.3">
      <c r="B79" s="22"/>
    </row>
    <row r="80" spans="2:2" x14ac:dyDescent="0.3">
      <c r="B80" s="22"/>
    </row>
    <row r="81" spans="2:2" x14ac:dyDescent="0.3">
      <c r="B81" s="22"/>
    </row>
    <row r="82" spans="2:2" x14ac:dyDescent="0.3">
      <c r="B82" s="22"/>
    </row>
    <row r="83" spans="2:2" x14ac:dyDescent="0.3">
      <c r="B83" s="22"/>
    </row>
    <row r="84" spans="2:2" x14ac:dyDescent="0.3">
      <c r="B84" s="22"/>
    </row>
    <row r="85" spans="2:2" x14ac:dyDescent="0.3">
      <c r="B85" s="22"/>
    </row>
    <row r="86" spans="2:2" x14ac:dyDescent="0.3">
      <c r="B86" s="22"/>
    </row>
    <row r="87" spans="2:2" x14ac:dyDescent="0.3">
      <c r="B87" s="22"/>
    </row>
    <row r="88" spans="2:2" x14ac:dyDescent="0.3">
      <c r="B88" s="22"/>
    </row>
    <row r="89" spans="2:2" x14ac:dyDescent="0.3">
      <c r="B89" s="22"/>
    </row>
    <row r="90" spans="2:2" x14ac:dyDescent="0.3">
      <c r="B90" s="22"/>
    </row>
    <row r="91" spans="2:2" x14ac:dyDescent="0.3">
      <c r="B91" s="22"/>
    </row>
    <row r="92" spans="2:2" x14ac:dyDescent="0.3">
      <c r="B92" s="22"/>
    </row>
    <row r="93" spans="2:2" x14ac:dyDescent="0.3">
      <c r="B93" s="22"/>
    </row>
    <row r="94" spans="2:2" x14ac:dyDescent="0.3">
      <c r="B94" s="22"/>
    </row>
    <row r="95" spans="2:2" x14ac:dyDescent="0.3">
      <c r="B95" s="22"/>
    </row>
    <row r="96" spans="2:2" x14ac:dyDescent="0.3">
      <c r="B96" s="22"/>
    </row>
    <row r="97" spans="2:2" x14ac:dyDescent="0.3">
      <c r="B97" s="22"/>
    </row>
    <row r="98" spans="2:2" x14ac:dyDescent="0.3">
      <c r="B98" s="22"/>
    </row>
    <row r="99" spans="2:2" x14ac:dyDescent="0.3">
      <c r="B99" s="22"/>
    </row>
    <row r="100" spans="2:2" x14ac:dyDescent="0.3">
      <c r="B100" s="22"/>
    </row>
    <row r="101" spans="2:2" x14ac:dyDescent="0.3">
      <c r="B101" s="22"/>
    </row>
    <row r="102" spans="2:2" x14ac:dyDescent="0.3">
      <c r="B102" s="22"/>
    </row>
  </sheetData>
  <sheetProtection algorithmName="SHA-512" hashValue="TyVPNNkLsbNnnflhsfXdqyZwBHlPsXa5+T4qEKW/RY9J6EVRTw1ba4z2xlWyQFNgJlWxd2ka1PouVkLSnLxo8g==" saltValue="dUU0yYh2GaqBcLltyG+kWw==" spinCount="100000" sheet="1" objects="1" scenarios="1"/>
  <pageMargins left="0.7" right="0.7" top="0.75" bottom="0.75" header="0.3" footer="0.3"/>
  <pageSetup paperSize="9" fitToHeight="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78D2D-EFC5-487E-A4C4-E14E04292213}">
  <sheetPr>
    <pageSetUpPr fitToPage="1"/>
  </sheetPr>
  <dimension ref="A1:AQ37"/>
  <sheetViews>
    <sheetView showGridLines="0" zoomScale="92" zoomScaleNormal="92" workbookViewId="0"/>
  </sheetViews>
  <sheetFormatPr defaultColWidth="9.109375" defaultRowHeight="13.8" x14ac:dyDescent="0.25"/>
  <cols>
    <col min="1" max="1" width="37.88671875" style="47" customWidth="1"/>
    <col min="2" max="43" width="12.33203125" style="47" customWidth="1"/>
    <col min="44" max="16384" width="9.109375" style="47"/>
  </cols>
  <sheetData>
    <row r="1" spans="1:43" ht="24.6" customHeight="1" x14ac:dyDescent="0.4">
      <c r="A1" s="23" t="str">
        <f>HYPERLINK("#Contents!A1","Return to Contents")</f>
        <v>Return to Contents</v>
      </c>
      <c r="AQ1" s="48"/>
    </row>
    <row r="2" spans="1:43" ht="49.2" customHeight="1" thickBot="1" x14ac:dyDescent="0.5">
      <c r="A2" s="121" t="s">
        <v>484</v>
      </c>
      <c r="B2" s="121"/>
      <c r="C2" s="121"/>
      <c r="D2" s="121"/>
      <c r="E2" s="121"/>
      <c r="F2" s="121"/>
      <c r="G2" s="121"/>
      <c r="H2" s="121"/>
      <c r="I2" s="121"/>
      <c r="J2" s="121"/>
      <c r="K2" s="49"/>
      <c r="L2" s="49"/>
      <c r="M2" s="49"/>
      <c r="N2" s="49"/>
      <c r="O2" s="49"/>
      <c r="P2" s="49"/>
      <c r="Q2" s="49"/>
      <c r="R2" s="49"/>
      <c r="S2" s="49"/>
      <c r="T2" s="49"/>
      <c r="U2" s="49"/>
      <c r="V2" s="49"/>
      <c r="W2" s="49"/>
      <c r="X2" s="50"/>
      <c r="Y2" s="50"/>
      <c r="Z2" s="50"/>
      <c r="AA2" s="50"/>
      <c r="AB2" s="50"/>
      <c r="AC2" s="50"/>
      <c r="AD2" s="50"/>
      <c r="AE2" s="50"/>
      <c r="AF2" s="50"/>
      <c r="AG2" s="50"/>
      <c r="AH2" s="50"/>
      <c r="AI2" s="50"/>
      <c r="AJ2" s="50"/>
      <c r="AK2" s="50"/>
      <c r="AL2" s="50"/>
      <c r="AM2" s="50"/>
      <c r="AN2" s="50"/>
      <c r="AO2" s="50"/>
      <c r="AP2" s="50"/>
      <c r="AQ2" s="51"/>
    </row>
    <row r="3" spans="1:43" ht="10.8" customHeight="1" thickTop="1" x14ac:dyDescent="0.3">
      <c r="A3" s="122" t="s">
        <v>496</v>
      </c>
      <c r="B3" s="123"/>
      <c r="C3" s="123"/>
      <c r="D3" s="123"/>
      <c r="E3" s="123"/>
      <c r="F3" s="123"/>
      <c r="G3" s="123"/>
      <c r="H3" s="123"/>
      <c r="I3" s="123"/>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3"/>
      <c r="AQ3" s="54"/>
    </row>
    <row r="4" spans="1:43" ht="25.8" customHeight="1" x14ac:dyDescent="0.3">
      <c r="A4" s="124"/>
      <c r="B4" s="125"/>
      <c r="C4" s="125"/>
      <c r="D4" s="125"/>
      <c r="E4" s="125"/>
      <c r="F4" s="125"/>
      <c r="G4" s="125"/>
      <c r="H4" s="125"/>
      <c r="I4" s="12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6"/>
      <c r="AQ4" s="57"/>
    </row>
    <row r="5" spans="1:43" ht="15" customHeight="1" thickBot="1" x14ac:dyDescent="0.35">
      <c r="A5" s="87" t="s">
        <v>477</v>
      </c>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9"/>
    </row>
    <row r="6" spans="1:43" ht="15" customHeight="1" thickTop="1" x14ac:dyDescent="0.3">
      <c r="A6" s="126" t="s">
        <v>490</v>
      </c>
      <c r="B6" s="90"/>
      <c r="C6" s="128" t="s">
        <v>456</v>
      </c>
      <c r="D6" s="129"/>
      <c r="E6" s="128" t="s">
        <v>457</v>
      </c>
      <c r="F6" s="130"/>
      <c r="G6" s="130"/>
      <c r="H6" s="129"/>
      <c r="I6" s="128" t="s">
        <v>458</v>
      </c>
      <c r="J6" s="130"/>
      <c r="K6" s="129"/>
      <c r="L6" s="128" t="s">
        <v>485</v>
      </c>
      <c r="M6" s="130"/>
      <c r="N6" s="130"/>
      <c r="O6" s="130"/>
      <c r="P6" s="129"/>
      <c r="Q6" s="128" t="s">
        <v>492</v>
      </c>
      <c r="R6" s="130"/>
      <c r="S6" s="130"/>
      <c r="T6" s="130"/>
      <c r="U6" s="130"/>
      <c r="V6" s="130"/>
      <c r="W6" s="130"/>
      <c r="X6" s="130"/>
      <c r="Y6" s="130"/>
      <c r="Z6" s="130"/>
      <c r="AA6" s="130"/>
      <c r="AB6" s="130"/>
      <c r="AC6" s="130"/>
      <c r="AD6" s="130"/>
      <c r="AE6" s="128" t="s">
        <v>459</v>
      </c>
      <c r="AF6" s="130"/>
      <c r="AG6" s="130"/>
      <c r="AH6" s="130"/>
      <c r="AI6" s="129"/>
      <c r="AJ6" s="128" t="s">
        <v>460</v>
      </c>
      <c r="AK6" s="130"/>
      <c r="AL6" s="130"/>
      <c r="AM6" s="130"/>
      <c r="AN6" s="128" t="s">
        <v>461</v>
      </c>
      <c r="AO6" s="130"/>
      <c r="AP6" s="130"/>
      <c r="AQ6" s="131"/>
    </row>
    <row r="7" spans="1:43" ht="71.400000000000006" customHeight="1" x14ac:dyDescent="0.3">
      <c r="A7" s="127"/>
      <c r="B7" s="92" t="s">
        <v>491</v>
      </c>
      <c r="C7" s="58" t="s">
        <v>3</v>
      </c>
      <c r="D7" s="59" t="s">
        <v>4</v>
      </c>
      <c r="E7" s="58" t="s">
        <v>5</v>
      </c>
      <c r="F7" s="60" t="s">
        <v>6</v>
      </c>
      <c r="G7" s="60" t="s">
        <v>7</v>
      </c>
      <c r="H7" s="59" t="s">
        <v>8</v>
      </c>
      <c r="I7" s="58" t="s">
        <v>493</v>
      </c>
      <c r="J7" s="60" t="s">
        <v>494</v>
      </c>
      <c r="K7" s="59" t="s">
        <v>495</v>
      </c>
      <c r="L7" s="58" t="s">
        <v>486</v>
      </c>
      <c r="M7" s="60" t="s">
        <v>499</v>
      </c>
      <c r="N7" s="60" t="s">
        <v>487</v>
      </c>
      <c r="O7" s="60" t="s">
        <v>489</v>
      </c>
      <c r="P7" s="59" t="s">
        <v>488</v>
      </c>
      <c r="Q7" s="61" t="s">
        <v>11</v>
      </c>
      <c r="R7" s="61" t="s">
        <v>12</v>
      </c>
      <c r="S7" s="61" t="s">
        <v>13</v>
      </c>
      <c r="T7" s="61" t="s">
        <v>14</v>
      </c>
      <c r="U7" s="61" t="s">
        <v>462</v>
      </c>
      <c r="V7" s="61" t="s">
        <v>436</v>
      </c>
      <c r="W7" s="61" t="s">
        <v>15</v>
      </c>
      <c r="X7" s="61" t="s">
        <v>16</v>
      </c>
      <c r="Y7" s="61" t="s">
        <v>17</v>
      </c>
      <c r="Z7" s="61" t="s">
        <v>18</v>
      </c>
      <c r="AA7" s="61" t="s">
        <v>19</v>
      </c>
      <c r="AB7" s="61" t="s">
        <v>20</v>
      </c>
      <c r="AC7" s="61" t="s">
        <v>463</v>
      </c>
      <c r="AD7" s="61" t="s">
        <v>22</v>
      </c>
      <c r="AE7" s="62" t="s">
        <v>23</v>
      </c>
      <c r="AF7" s="61" t="s">
        <v>24</v>
      </c>
      <c r="AG7" s="61" t="s">
        <v>25</v>
      </c>
      <c r="AH7" s="61" t="s">
        <v>26</v>
      </c>
      <c r="AI7" s="63" t="s">
        <v>27</v>
      </c>
      <c r="AJ7" s="62" t="s">
        <v>28</v>
      </c>
      <c r="AK7" s="61" t="s">
        <v>464</v>
      </c>
      <c r="AL7" s="61" t="s">
        <v>30</v>
      </c>
      <c r="AM7" s="60" t="s">
        <v>31</v>
      </c>
      <c r="AN7" s="62" t="s">
        <v>32</v>
      </c>
      <c r="AO7" s="61" t="s">
        <v>476</v>
      </c>
      <c r="AP7" s="61" t="s">
        <v>437</v>
      </c>
      <c r="AQ7" s="64" t="s">
        <v>34</v>
      </c>
    </row>
    <row r="8" spans="1:43" ht="15" customHeight="1" x14ac:dyDescent="0.35">
      <c r="A8" s="65" t="s">
        <v>465</v>
      </c>
      <c r="B8" s="93">
        <v>0.26400000000000001</v>
      </c>
      <c r="C8" s="80" t="s">
        <v>143</v>
      </c>
      <c r="D8" s="81" t="s">
        <v>144</v>
      </c>
      <c r="E8" s="81" t="s">
        <v>145</v>
      </c>
      <c r="F8" s="81" t="s">
        <v>146</v>
      </c>
      <c r="G8" s="81" t="s">
        <v>143</v>
      </c>
      <c r="H8" s="81" t="s">
        <v>147</v>
      </c>
      <c r="I8" s="81" t="s">
        <v>144</v>
      </c>
      <c r="J8" s="81" t="s">
        <v>146</v>
      </c>
      <c r="K8" s="81">
        <v>0.23</v>
      </c>
      <c r="L8" s="81" t="s">
        <v>144</v>
      </c>
      <c r="M8" s="81" t="s">
        <v>149</v>
      </c>
      <c r="N8" s="81" t="s">
        <v>143</v>
      </c>
      <c r="O8" s="81" t="s">
        <v>143</v>
      </c>
      <c r="P8" s="81" t="s">
        <v>150</v>
      </c>
      <c r="Q8" s="81" t="s">
        <v>149</v>
      </c>
      <c r="R8" s="81" t="s">
        <v>151</v>
      </c>
      <c r="S8" s="81" t="s">
        <v>152</v>
      </c>
      <c r="T8" s="81" t="s">
        <v>153</v>
      </c>
      <c r="U8" s="81" t="s">
        <v>154</v>
      </c>
      <c r="V8" s="81">
        <v>0.18</v>
      </c>
      <c r="W8" s="81" t="s">
        <v>155</v>
      </c>
      <c r="X8" s="81" t="s">
        <v>153</v>
      </c>
      <c r="Y8" s="81">
        <v>0.15</v>
      </c>
      <c r="Z8" s="81" t="s">
        <v>157</v>
      </c>
      <c r="AA8" s="81" t="s">
        <v>153</v>
      </c>
      <c r="AB8" s="81" t="s">
        <v>153</v>
      </c>
      <c r="AC8" s="81" t="s">
        <v>158</v>
      </c>
      <c r="AD8" s="81">
        <v>0</v>
      </c>
      <c r="AE8" s="81" t="s">
        <v>149</v>
      </c>
      <c r="AF8" s="81" t="s">
        <v>155</v>
      </c>
      <c r="AG8" s="81" t="s">
        <v>159</v>
      </c>
      <c r="AH8" s="81" t="s">
        <v>160</v>
      </c>
      <c r="AI8" s="81" t="s">
        <v>151</v>
      </c>
      <c r="AJ8" s="81" t="s">
        <v>153</v>
      </c>
      <c r="AK8" s="81" t="s">
        <v>161</v>
      </c>
      <c r="AL8" s="81" t="s">
        <v>143</v>
      </c>
      <c r="AM8" s="81" t="s">
        <v>162</v>
      </c>
      <c r="AN8" s="81" t="s">
        <v>163</v>
      </c>
      <c r="AO8" s="81" t="s">
        <v>164</v>
      </c>
      <c r="AP8" s="81" t="s">
        <v>165</v>
      </c>
      <c r="AQ8" s="82" t="s">
        <v>166</v>
      </c>
    </row>
    <row r="9" spans="1:43" ht="15" customHeight="1" x14ac:dyDescent="0.35">
      <c r="A9" s="65" t="s">
        <v>12</v>
      </c>
      <c r="B9" s="93">
        <v>0.20399999999999999</v>
      </c>
      <c r="C9" s="80" t="s">
        <v>190</v>
      </c>
      <c r="D9" s="81" t="s">
        <v>190</v>
      </c>
      <c r="E9" s="81" t="s">
        <v>158</v>
      </c>
      <c r="F9" s="81" t="s">
        <v>164</v>
      </c>
      <c r="G9" s="81" t="s">
        <v>148</v>
      </c>
      <c r="H9" s="81" t="s">
        <v>154</v>
      </c>
      <c r="I9" s="81" t="s">
        <v>147</v>
      </c>
      <c r="J9" s="81" t="s">
        <v>191</v>
      </c>
      <c r="K9" s="81" t="s">
        <v>154</v>
      </c>
      <c r="L9" s="81" t="s">
        <v>190</v>
      </c>
      <c r="M9" s="81" t="s">
        <v>148</v>
      </c>
      <c r="N9" s="81" t="s">
        <v>154</v>
      </c>
      <c r="O9" s="81" t="s">
        <v>191</v>
      </c>
      <c r="P9" s="81" t="s">
        <v>156</v>
      </c>
      <c r="Q9" s="81" t="s">
        <v>151</v>
      </c>
      <c r="R9" s="81" t="s">
        <v>192</v>
      </c>
      <c r="S9" s="81" t="s">
        <v>153</v>
      </c>
      <c r="T9" s="81" t="s">
        <v>193</v>
      </c>
      <c r="U9" s="81" t="s">
        <v>194</v>
      </c>
      <c r="V9" s="81">
        <v>0.19</v>
      </c>
      <c r="W9" s="81" t="s">
        <v>153</v>
      </c>
      <c r="X9" s="81" t="s">
        <v>195</v>
      </c>
      <c r="Y9" s="81" t="s">
        <v>153</v>
      </c>
      <c r="Z9" s="81" t="s">
        <v>153</v>
      </c>
      <c r="AA9" s="81" t="s">
        <v>195</v>
      </c>
      <c r="AB9" s="81" t="s">
        <v>196</v>
      </c>
      <c r="AC9" s="81" t="s">
        <v>147</v>
      </c>
      <c r="AD9" s="81">
        <v>0.19</v>
      </c>
      <c r="AE9" s="81" t="s">
        <v>159</v>
      </c>
      <c r="AF9" s="81" t="s">
        <v>153</v>
      </c>
      <c r="AG9" s="81" t="s">
        <v>197</v>
      </c>
      <c r="AH9" s="81" t="s">
        <v>153</v>
      </c>
      <c r="AI9" s="81" t="s">
        <v>198</v>
      </c>
      <c r="AJ9" s="81" t="s">
        <v>153</v>
      </c>
      <c r="AK9" s="81" t="s">
        <v>199</v>
      </c>
      <c r="AL9" s="81" t="s">
        <v>191</v>
      </c>
      <c r="AM9" s="81" t="s">
        <v>153</v>
      </c>
      <c r="AN9" s="81" t="s">
        <v>200</v>
      </c>
      <c r="AO9" s="81" t="s">
        <v>194</v>
      </c>
      <c r="AP9" s="81" t="s">
        <v>201</v>
      </c>
      <c r="AQ9" s="82" t="s">
        <v>202</v>
      </c>
    </row>
    <row r="10" spans="1:43" ht="15" customHeight="1" x14ac:dyDescent="0.35">
      <c r="A10" s="65" t="s">
        <v>466</v>
      </c>
      <c r="B10" s="93">
        <v>0.13700000000000001</v>
      </c>
      <c r="C10" s="80" t="s">
        <v>156</v>
      </c>
      <c r="D10" s="81" t="s">
        <v>193</v>
      </c>
      <c r="E10" s="81" t="s">
        <v>220</v>
      </c>
      <c r="F10" s="81" t="s">
        <v>193</v>
      </c>
      <c r="G10" s="81" t="s">
        <v>194</v>
      </c>
      <c r="H10" s="81" t="s">
        <v>147</v>
      </c>
      <c r="I10" s="81" t="s">
        <v>243</v>
      </c>
      <c r="J10" s="81" t="s">
        <v>226</v>
      </c>
      <c r="K10" s="81" t="s">
        <v>243</v>
      </c>
      <c r="L10" s="81" t="s">
        <v>220</v>
      </c>
      <c r="M10" s="81" t="s">
        <v>164</v>
      </c>
      <c r="N10" s="81" t="s">
        <v>199</v>
      </c>
      <c r="O10" s="81" t="s">
        <v>156</v>
      </c>
      <c r="P10" s="81" t="s">
        <v>199</v>
      </c>
      <c r="Q10" s="81" t="s">
        <v>244</v>
      </c>
      <c r="R10" s="81" t="s">
        <v>159</v>
      </c>
      <c r="S10" s="81" t="s">
        <v>147</v>
      </c>
      <c r="T10" s="81" t="s">
        <v>153</v>
      </c>
      <c r="U10" s="81" t="s">
        <v>195</v>
      </c>
      <c r="V10" s="81">
        <v>0.17</v>
      </c>
      <c r="W10" s="81" t="s">
        <v>243</v>
      </c>
      <c r="X10" s="81" t="s">
        <v>147</v>
      </c>
      <c r="Y10" s="81" t="s">
        <v>201</v>
      </c>
      <c r="Z10" s="81" t="s">
        <v>149</v>
      </c>
      <c r="AA10" s="81" t="s">
        <v>153</v>
      </c>
      <c r="AB10" s="81" t="s">
        <v>153</v>
      </c>
      <c r="AC10" s="81" t="s">
        <v>147</v>
      </c>
      <c r="AD10" s="81">
        <v>0.12</v>
      </c>
      <c r="AE10" s="81" t="s">
        <v>198</v>
      </c>
      <c r="AF10" s="81" t="s">
        <v>158</v>
      </c>
      <c r="AG10" s="81" t="s">
        <v>225</v>
      </c>
      <c r="AH10" s="81" t="s">
        <v>152</v>
      </c>
      <c r="AI10" s="81" t="s">
        <v>151</v>
      </c>
      <c r="AJ10" s="81" t="s">
        <v>153</v>
      </c>
      <c r="AK10" s="81" t="s">
        <v>245</v>
      </c>
      <c r="AL10" s="81" t="s">
        <v>226</v>
      </c>
      <c r="AM10" s="81" t="s">
        <v>148</v>
      </c>
      <c r="AN10" s="81" t="s">
        <v>222</v>
      </c>
      <c r="AO10" s="81" t="s">
        <v>191</v>
      </c>
      <c r="AP10" s="81" t="s">
        <v>159</v>
      </c>
      <c r="AQ10" s="82" t="s">
        <v>164</v>
      </c>
    </row>
    <row r="11" spans="1:43" ht="15" customHeight="1" x14ac:dyDescent="0.35">
      <c r="A11" s="66" t="s">
        <v>22</v>
      </c>
      <c r="B11" s="93">
        <v>0.13600000000000001</v>
      </c>
      <c r="C11" s="80" t="s">
        <v>193</v>
      </c>
      <c r="D11" s="81" t="s">
        <v>220</v>
      </c>
      <c r="E11" s="81" t="s">
        <v>194</v>
      </c>
      <c r="F11" s="81" t="s">
        <v>193</v>
      </c>
      <c r="G11" s="81" t="s">
        <v>220</v>
      </c>
      <c r="H11" s="81" t="s">
        <v>156</v>
      </c>
      <c r="I11" s="81" t="s">
        <v>201</v>
      </c>
      <c r="J11" s="81" t="s">
        <v>156</v>
      </c>
      <c r="K11" s="81" t="s">
        <v>220</v>
      </c>
      <c r="L11" s="81" t="s">
        <v>199</v>
      </c>
      <c r="M11" s="81" t="s">
        <v>148</v>
      </c>
      <c r="N11" s="81" t="s">
        <v>154</v>
      </c>
      <c r="O11" s="81" t="s">
        <v>201</v>
      </c>
      <c r="P11" s="81" t="s">
        <v>221</v>
      </c>
      <c r="Q11" s="81" t="s">
        <v>201</v>
      </c>
      <c r="R11" s="81" t="s">
        <v>201</v>
      </c>
      <c r="S11" s="81" t="s">
        <v>151</v>
      </c>
      <c r="T11" s="81" t="s">
        <v>164</v>
      </c>
      <c r="U11" s="81" t="s">
        <v>193</v>
      </c>
      <c r="V11" s="81" t="s">
        <v>199</v>
      </c>
      <c r="W11" s="81" t="s">
        <v>153</v>
      </c>
      <c r="X11" s="81" t="s">
        <v>201</v>
      </c>
      <c r="Y11" s="81" t="s">
        <v>222</v>
      </c>
      <c r="Z11" s="81" t="s">
        <v>151</v>
      </c>
      <c r="AA11" s="81" t="s">
        <v>151</v>
      </c>
      <c r="AB11" s="81" t="s">
        <v>153</v>
      </c>
      <c r="AC11" s="81" t="s">
        <v>156</v>
      </c>
      <c r="AD11" s="81">
        <v>0.61</v>
      </c>
      <c r="AE11" s="81" t="s">
        <v>220</v>
      </c>
      <c r="AF11" s="81" t="s">
        <v>151</v>
      </c>
      <c r="AG11" s="81" t="s">
        <v>224</v>
      </c>
      <c r="AH11" s="81" t="s">
        <v>153</v>
      </c>
      <c r="AI11" s="81" t="s">
        <v>225</v>
      </c>
      <c r="AJ11" s="81" t="s">
        <v>153</v>
      </c>
      <c r="AK11" s="81" t="s">
        <v>221</v>
      </c>
      <c r="AL11" s="81" t="s">
        <v>220</v>
      </c>
      <c r="AM11" s="81" t="s">
        <v>153</v>
      </c>
      <c r="AN11" s="81" t="s">
        <v>164</v>
      </c>
      <c r="AO11" s="81" t="s">
        <v>193</v>
      </c>
      <c r="AP11" s="81" t="s">
        <v>226</v>
      </c>
      <c r="AQ11" s="82" t="s">
        <v>199</v>
      </c>
    </row>
    <row r="12" spans="1:43" ht="15" customHeight="1" x14ac:dyDescent="0.35">
      <c r="A12" s="65" t="s">
        <v>17</v>
      </c>
      <c r="B12" s="93">
        <v>9.5000000000000001E-2</v>
      </c>
      <c r="C12" s="80" t="s">
        <v>221</v>
      </c>
      <c r="D12" s="81" t="s">
        <v>199</v>
      </c>
      <c r="E12" s="81" t="s">
        <v>159</v>
      </c>
      <c r="F12" s="81" t="s">
        <v>226</v>
      </c>
      <c r="G12" s="81" t="s">
        <v>199</v>
      </c>
      <c r="H12" s="81" t="s">
        <v>220</v>
      </c>
      <c r="I12" s="81" t="s">
        <v>201</v>
      </c>
      <c r="J12" s="81">
        <v>0.05</v>
      </c>
      <c r="K12" s="81" t="s">
        <v>194</v>
      </c>
      <c r="L12" s="81" t="s">
        <v>226</v>
      </c>
      <c r="M12" s="81" t="s">
        <v>149</v>
      </c>
      <c r="N12" s="81" t="s">
        <v>243</v>
      </c>
      <c r="O12" s="81" t="s">
        <v>194</v>
      </c>
      <c r="P12" s="81" t="s">
        <v>163</v>
      </c>
      <c r="Q12" s="81" t="s">
        <v>152</v>
      </c>
      <c r="R12" s="81" t="s">
        <v>151</v>
      </c>
      <c r="S12" s="81" t="s">
        <v>151</v>
      </c>
      <c r="T12" s="81" t="s">
        <v>153</v>
      </c>
      <c r="U12" s="81" t="s">
        <v>199</v>
      </c>
      <c r="V12" s="81">
        <v>0.15</v>
      </c>
      <c r="W12" s="81" t="s">
        <v>221</v>
      </c>
      <c r="X12" s="81" t="s">
        <v>153</v>
      </c>
      <c r="Y12" s="81">
        <v>0.62</v>
      </c>
      <c r="Z12" s="81" t="s">
        <v>152</v>
      </c>
      <c r="AA12" s="81" t="s">
        <v>153</v>
      </c>
      <c r="AB12" s="81" t="s">
        <v>153</v>
      </c>
      <c r="AC12" s="81" t="s">
        <v>163</v>
      </c>
      <c r="AD12" s="81" t="s">
        <v>151</v>
      </c>
      <c r="AE12" s="81" t="s">
        <v>243</v>
      </c>
      <c r="AF12" s="81">
        <v>0.27</v>
      </c>
      <c r="AG12" s="81" t="s">
        <v>151</v>
      </c>
      <c r="AH12" s="81" t="s">
        <v>199</v>
      </c>
      <c r="AI12" s="81" t="s">
        <v>151</v>
      </c>
      <c r="AJ12" s="81" t="s">
        <v>196</v>
      </c>
      <c r="AK12" s="81" t="s">
        <v>222</v>
      </c>
      <c r="AL12" s="81" t="s">
        <v>194</v>
      </c>
      <c r="AM12" s="81" t="s">
        <v>153</v>
      </c>
      <c r="AN12" s="81" t="s">
        <v>159</v>
      </c>
      <c r="AO12" s="81" t="s">
        <v>199</v>
      </c>
      <c r="AP12" s="81" t="s">
        <v>202</v>
      </c>
      <c r="AQ12" s="82" t="s">
        <v>220</v>
      </c>
    </row>
    <row r="13" spans="1:43" ht="15" customHeight="1" x14ac:dyDescent="0.35">
      <c r="A13" s="66" t="s">
        <v>19</v>
      </c>
      <c r="B13" s="93">
        <v>8.5000000000000006E-2</v>
      </c>
      <c r="C13" s="80" t="s">
        <v>199</v>
      </c>
      <c r="D13" s="81" t="s">
        <v>221</v>
      </c>
      <c r="E13" s="81" t="s">
        <v>152</v>
      </c>
      <c r="F13" s="81" t="s">
        <v>226</v>
      </c>
      <c r="G13" s="81" t="s">
        <v>194</v>
      </c>
      <c r="H13" s="81" t="s">
        <v>221</v>
      </c>
      <c r="I13" s="81" t="s">
        <v>149</v>
      </c>
      <c r="J13" s="81" t="s">
        <v>221</v>
      </c>
      <c r="K13" s="81" t="s">
        <v>201</v>
      </c>
      <c r="L13" s="81" t="s">
        <v>163</v>
      </c>
      <c r="M13" s="81" t="s">
        <v>243</v>
      </c>
      <c r="N13" s="81" t="s">
        <v>149</v>
      </c>
      <c r="O13" s="81" t="s">
        <v>221</v>
      </c>
      <c r="P13" s="81" t="s">
        <v>149</v>
      </c>
      <c r="Q13" s="81" t="s">
        <v>153</v>
      </c>
      <c r="R13" s="81" t="s">
        <v>225</v>
      </c>
      <c r="S13" s="81" t="s">
        <v>153</v>
      </c>
      <c r="T13" s="81" t="s">
        <v>165</v>
      </c>
      <c r="U13" s="81" t="s">
        <v>152</v>
      </c>
      <c r="V13" s="81">
        <v>0.1</v>
      </c>
      <c r="W13" s="81" t="s">
        <v>153</v>
      </c>
      <c r="X13" s="81" t="s">
        <v>154</v>
      </c>
      <c r="Y13" s="81">
        <v>0</v>
      </c>
      <c r="Z13" s="81" t="s">
        <v>153</v>
      </c>
      <c r="AA13" s="81" t="s">
        <v>264</v>
      </c>
      <c r="AB13" s="81" t="s">
        <v>153</v>
      </c>
      <c r="AC13" s="81" t="s">
        <v>163</v>
      </c>
      <c r="AD13" s="81" t="s">
        <v>149</v>
      </c>
      <c r="AE13" s="81" t="s">
        <v>153</v>
      </c>
      <c r="AF13" s="81" t="s">
        <v>153</v>
      </c>
      <c r="AG13" s="81" t="s">
        <v>199</v>
      </c>
      <c r="AH13" s="81" t="s">
        <v>153</v>
      </c>
      <c r="AI13" s="81" t="s">
        <v>225</v>
      </c>
      <c r="AJ13" s="81" t="s">
        <v>153</v>
      </c>
      <c r="AK13" s="81" t="s">
        <v>202</v>
      </c>
      <c r="AL13" s="81" t="s">
        <v>194</v>
      </c>
      <c r="AM13" s="81" t="s">
        <v>153</v>
      </c>
      <c r="AN13" s="81" t="s">
        <v>158</v>
      </c>
      <c r="AO13" s="81" t="s">
        <v>202</v>
      </c>
      <c r="AP13" s="81" t="s">
        <v>153</v>
      </c>
      <c r="AQ13" s="82" t="s">
        <v>151</v>
      </c>
    </row>
    <row r="14" spans="1:43" ht="15" customHeight="1" x14ac:dyDescent="0.35">
      <c r="A14" s="66" t="s">
        <v>467</v>
      </c>
      <c r="B14" s="93">
        <v>2.9000000000000001E-2</v>
      </c>
      <c r="C14" s="80" t="s">
        <v>202</v>
      </c>
      <c r="D14" s="81" t="s">
        <v>152</v>
      </c>
      <c r="E14" s="81" t="s">
        <v>151</v>
      </c>
      <c r="F14" s="81" t="s">
        <v>222</v>
      </c>
      <c r="G14" s="81" t="s">
        <v>159</v>
      </c>
      <c r="H14" s="81" t="s">
        <v>222</v>
      </c>
      <c r="I14" s="81" t="s">
        <v>202</v>
      </c>
      <c r="J14" s="81" t="s">
        <v>222</v>
      </c>
      <c r="K14" s="81" t="s">
        <v>151</v>
      </c>
      <c r="L14" s="81" t="s">
        <v>194</v>
      </c>
      <c r="M14" s="81" t="s">
        <v>202</v>
      </c>
      <c r="N14" s="81" t="s">
        <v>153</v>
      </c>
      <c r="O14" s="81" t="s">
        <v>159</v>
      </c>
      <c r="P14" s="81" t="s">
        <v>153</v>
      </c>
      <c r="Q14" s="81" t="s">
        <v>152</v>
      </c>
      <c r="R14" s="81" t="s">
        <v>151</v>
      </c>
      <c r="S14" s="81" t="s">
        <v>268</v>
      </c>
      <c r="T14" s="81" t="s">
        <v>153</v>
      </c>
      <c r="U14" s="81" t="s">
        <v>222</v>
      </c>
      <c r="V14" s="81" t="s">
        <v>153</v>
      </c>
      <c r="W14" s="81" t="s">
        <v>149</v>
      </c>
      <c r="X14" s="81" t="s">
        <v>153</v>
      </c>
      <c r="Y14" s="81" t="s">
        <v>151</v>
      </c>
      <c r="Z14" s="81" t="s">
        <v>152</v>
      </c>
      <c r="AA14" s="81" t="s">
        <v>153</v>
      </c>
      <c r="AB14" s="81" t="s">
        <v>153</v>
      </c>
      <c r="AC14" s="81" t="s">
        <v>163</v>
      </c>
      <c r="AD14" s="81" t="s">
        <v>153</v>
      </c>
      <c r="AE14" s="81" t="s">
        <v>149</v>
      </c>
      <c r="AF14" s="81" t="s">
        <v>199</v>
      </c>
      <c r="AG14" s="81">
        <v>0.04</v>
      </c>
      <c r="AH14" s="81" t="s">
        <v>151</v>
      </c>
      <c r="AI14" s="81">
        <v>0.02</v>
      </c>
      <c r="AJ14" s="81" t="s">
        <v>153</v>
      </c>
      <c r="AK14" s="81">
        <v>7.0000000000000007E-2</v>
      </c>
      <c r="AL14" s="81" t="s">
        <v>159</v>
      </c>
      <c r="AM14" s="81" t="s">
        <v>153</v>
      </c>
      <c r="AN14" s="81" t="s">
        <v>153</v>
      </c>
      <c r="AO14" s="81" t="s">
        <v>226</v>
      </c>
      <c r="AP14" s="81" t="s">
        <v>200</v>
      </c>
      <c r="AQ14" s="82" t="s">
        <v>222</v>
      </c>
    </row>
    <row r="15" spans="1:43" ht="15" customHeight="1" x14ac:dyDescent="0.35">
      <c r="A15" s="66" t="s">
        <v>468</v>
      </c>
      <c r="B15" s="93">
        <v>2.5000000000000001E-2</v>
      </c>
      <c r="C15" s="80" t="s">
        <v>159</v>
      </c>
      <c r="D15" s="81" t="s">
        <v>151</v>
      </c>
      <c r="E15" s="81" t="s">
        <v>163</v>
      </c>
      <c r="F15" s="81">
        <v>0.03</v>
      </c>
      <c r="G15" s="81" t="s">
        <v>151</v>
      </c>
      <c r="H15" s="81" t="s">
        <v>151</v>
      </c>
      <c r="I15" s="81">
        <v>0.02</v>
      </c>
      <c r="J15" s="81">
        <v>0.03</v>
      </c>
      <c r="K15" s="81">
        <v>0.03</v>
      </c>
      <c r="L15" s="81" t="s">
        <v>151</v>
      </c>
      <c r="M15" s="81">
        <v>0.01</v>
      </c>
      <c r="N15" s="81" t="s">
        <v>149</v>
      </c>
      <c r="O15" s="81" t="s">
        <v>153</v>
      </c>
      <c r="P15" s="81" t="s">
        <v>159</v>
      </c>
      <c r="Q15" s="81" t="s">
        <v>151</v>
      </c>
      <c r="R15" s="81">
        <v>0.01</v>
      </c>
      <c r="S15" s="81" t="s">
        <v>152</v>
      </c>
      <c r="T15" s="81" t="s">
        <v>153</v>
      </c>
      <c r="U15" s="81" t="s">
        <v>202</v>
      </c>
      <c r="V15" s="81" t="s">
        <v>153</v>
      </c>
      <c r="W15" s="81" t="s">
        <v>245</v>
      </c>
      <c r="X15" s="81" t="s">
        <v>226</v>
      </c>
      <c r="Y15" s="81" t="s">
        <v>159</v>
      </c>
      <c r="Z15" s="81" t="s">
        <v>152</v>
      </c>
      <c r="AA15" s="81">
        <v>0.01</v>
      </c>
      <c r="AB15" s="81" t="s">
        <v>153</v>
      </c>
      <c r="AC15" s="81">
        <v>0.04</v>
      </c>
      <c r="AD15" s="81" t="s">
        <v>153</v>
      </c>
      <c r="AE15" s="81" t="s">
        <v>222</v>
      </c>
      <c r="AF15" s="81">
        <v>0.05</v>
      </c>
      <c r="AG15" s="81" t="s">
        <v>153</v>
      </c>
      <c r="AH15" s="81">
        <v>0.04</v>
      </c>
      <c r="AI15" s="81" t="s">
        <v>153</v>
      </c>
      <c r="AJ15" s="81" t="s">
        <v>153</v>
      </c>
      <c r="AK15" s="81" t="s">
        <v>222</v>
      </c>
      <c r="AL15" s="81" t="s">
        <v>151</v>
      </c>
      <c r="AM15" s="81" t="s">
        <v>153</v>
      </c>
      <c r="AN15" s="81">
        <v>0.02</v>
      </c>
      <c r="AO15" s="81" t="s">
        <v>199</v>
      </c>
      <c r="AP15" s="81" t="s">
        <v>153</v>
      </c>
      <c r="AQ15" s="82" t="s">
        <v>159</v>
      </c>
    </row>
    <row r="16" spans="1:43" ht="15" customHeight="1" thickBot="1" x14ac:dyDescent="0.4">
      <c r="A16" s="67" t="s">
        <v>469</v>
      </c>
      <c r="B16" s="93">
        <v>2.5000000000000001E-2</v>
      </c>
      <c r="C16" s="83" t="s">
        <v>159</v>
      </c>
      <c r="D16" s="84" t="s">
        <v>159</v>
      </c>
      <c r="E16" s="84">
        <v>0.02</v>
      </c>
      <c r="F16" s="84" t="s">
        <v>159</v>
      </c>
      <c r="G16" s="84" t="s">
        <v>152</v>
      </c>
      <c r="H16" s="84">
        <v>0.02</v>
      </c>
      <c r="I16" s="84" t="s">
        <v>152</v>
      </c>
      <c r="J16" s="84" t="s">
        <v>159</v>
      </c>
      <c r="K16" s="84" t="s">
        <v>159</v>
      </c>
      <c r="L16" s="84">
        <v>0.02</v>
      </c>
      <c r="M16" s="84" t="s">
        <v>202</v>
      </c>
      <c r="N16" s="84" t="s">
        <v>152</v>
      </c>
      <c r="O16" s="84">
        <v>0.01</v>
      </c>
      <c r="P16" s="84">
        <v>0.03</v>
      </c>
      <c r="Q16" s="84">
        <v>0.01</v>
      </c>
      <c r="R16" s="84" t="s">
        <v>152</v>
      </c>
      <c r="S16" s="84" t="s">
        <v>153</v>
      </c>
      <c r="T16" s="84" t="s">
        <v>270</v>
      </c>
      <c r="U16" s="84" t="s">
        <v>202</v>
      </c>
      <c r="V16" s="84" t="s">
        <v>201</v>
      </c>
      <c r="W16" s="84" t="s">
        <v>151</v>
      </c>
      <c r="X16" s="84">
        <v>0.11</v>
      </c>
      <c r="Y16" s="84">
        <v>0.03</v>
      </c>
      <c r="Z16" s="84" t="s">
        <v>159</v>
      </c>
      <c r="AA16" s="84" t="s">
        <v>151</v>
      </c>
      <c r="AB16" s="84" t="s">
        <v>153</v>
      </c>
      <c r="AC16" s="84" t="s">
        <v>202</v>
      </c>
      <c r="AD16" s="84" t="s">
        <v>151</v>
      </c>
      <c r="AE16" s="84">
        <v>0.03</v>
      </c>
      <c r="AF16" s="84" t="s">
        <v>153</v>
      </c>
      <c r="AG16" s="84">
        <v>0.05</v>
      </c>
      <c r="AH16" s="84">
        <v>0.04</v>
      </c>
      <c r="AI16" s="84" t="s">
        <v>159</v>
      </c>
      <c r="AJ16" s="84" t="s">
        <v>153</v>
      </c>
      <c r="AK16" s="84" t="s">
        <v>159</v>
      </c>
      <c r="AL16" s="84">
        <v>0.02</v>
      </c>
      <c r="AM16" s="84" t="s">
        <v>153</v>
      </c>
      <c r="AN16" s="84" t="s">
        <v>152</v>
      </c>
      <c r="AO16" s="84">
        <v>0.03</v>
      </c>
      <c r="AP16" s="84" t="s">
        <v>153</v>
      </c>
      <c r="AQ16" s="85">
        <v>0.02</v>
      </c>
    </row>
    <row r="17" spans="1:43" ht="17.399999999999999" customHeight="1" thickTop="1" thickBot="1" x14ac:dyDescent="0.35">
      <c r="A17" s="68" t="s">
        <v>470</v>
      </c>
      <c r="B17" s="69"/>
      <c r="C17" s="69"/>
      <c r="D17" s="69"/>
      <c r="E17" s="69"/>
      <c r="F17" s="69"/>
      <c r="G17" s="69"/>
      <c r="H17" s="91"/>
      <c r="I17" s="69"/>
      <c r="J17" s="69"/>
      <c r="K17" s="69"/>
      <c r="L17" s="69"/>
      <c r="M17" s="69"/>
      <c r="N17" s="69"/>
      <c r="O17" s="69"/>
      <c r="P17" s="91"/>
      <c r="Q17" s="69"/>
      <c r="R17" s="69"/>
      <c r="S17" s="69"/>
      <c r="T17" s="69"/>
      <c r="U17" s="69"/>
      <c r="V17" s="69"/>
      <c r="W17" s="69"/>
      <c r="X17" s="69"/>
      <c r="Y17" s="69"/>
      <c r="Z17" s="69"/>
      <c r="AA17" s="69"/>
      <c r="AB17" s="69"/>
      <c r="AC17" s="69"/>
      <c r="AD17" s="91"/>
      <c r="AE17" s="69"/>
      <c r="AF17" s="69"/>
      <c r="AG17" s="69"/>
      <c r="AH17" s="69"/>
      <c r="AI17" s="69"/>
      <c r="AJ17" s="69"/>
      <c r="AK17" s="69"/>
      <c r="AL17" s="69"/>
      <c r="AM17" s="69"/>
      <c r="AN17" s="69"/>
      <c r="AO17" s="69"/>
      <c r="AP17" s="69"/>
      <c r="AQ17" s="91"/>
    </row>
    <row r="18" spans="1:43" ht="15" thickTop="1" x14ac:dyDescent="0.3">
      <c r="A18" s="70"/>
      <c r="B18" s="94">
        <f>SUM(B8:B16)</f>
        <v>1</v>
      </c>
      <c r="C18" s="71"/>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row>
    <row r="19" spans="1:43" ht="14.4" customHeight="1" x14ac:dyDescent="0.3">
      <c r="A19" s="72" t="s">
        <v>471</v>
      </c>
      <c r="B19" s="132" t="s">
        <v>472</v>
      </c>
      <c r="C19" s="132"/>
      <c r="D19" s="132"/>
      <c r="E19" s="132"/>
      <c r="F19" s="132"/>
      <c r="G19" s="132"/>
      <c r="H19" s="132"/>
      <c r="I19" s="132"/>
      <c r="J19" s="132"/>
      <c r="K19" s="73"/>
      <c r="L19" s="73"/>
      <c r="M19" s="73"/>
      <c r="N19" s="73"/>
      <c r="O19" s="73"/>
      <c r="P19" s="73"/>
      <c r="Q19" s="73"/>
      <c r="R19" s="73"/>
      <c r="S19" s="73"/>
      <c r="T19" s="73"/>
      <c r="U19" s="73"/>
      <c r="V19" s="73"/>
      <c r="W19" s="73"/>
      <c r="X19" s="73"/>
      <c r="Y19" s="73"/>
      <c r="Z19" s="133"/>
      <c r="AA19" s="133"/>
      <c r="AB19" s="133"/>
      <c r="AC19" s="133"/>
      <c r="AD19" s="133"/>
      <c r="AE19" s="74"/>
      <c r="AF19" s="74"/>
      <c r="AG19" s="74"/>
      <c r="AH19" s="74"/>
      <c r="AI19" s="74"/>
      <c r="AL19" s="134"/>
      <c r="AM19" s="135"/>
      <c r="AP19" s="134"/>
      <c r="AQ19" s="135"/>
    </row>
    <row r="20" spans="1:43" ht="14.4" customHeight="1" x14ac:dyDescent="0.3">
      <c r="A20" s="56"/>
      <c r="B20" s="132"/>
      <c r="C20" s="132"/>
      <c r="D20" s="132"/>
      <c r="E20" s="132"/>
      <c r="F20" s="132"/>
      <c r="G20" s="132"/>
      <c r="H20" s="132"/>
      <c r="I20" s="132"/>
      <c r="J20" s="132"/>
      <c r="K20" s="73"/>
      <c r="L20" s="73"/>
      <c r="M20" s="73"/>
      <c r="N20" s="75"/>
      <c r="O20" s="75"/>
      <c r="P20" s="75"/>
      <c r="Q20" s="75"/>
      <c r="R20" s="75"/>
      <c r="S20" s="75"/>
      <c r="T20" s="75"/>
      <c r="U20" s="75"/>
      <c r="V20" s="73"/>
      <c r="W20" s="73"/>
      <c r="X20" s="73"/>
      <c r="Y20" s="73"/>
      <c r="Z20" s="136"/>
      <c r="AA20" s="136"/>
      <c r="AB20" s="136"/>
      <c r="AC20" s="136"/>
      <c r="AD20" s="136"/>
      <c r="AE20" s="136"/>
      <c r="AF20" s="136"/>
      <c r="AG20" s="136"/>
      <c r="AH20" s="136"/>
      <c r="AI20" s="136"/>
      <c r="AJ20" s="76"/>
      <c r="AK20" s="76"/>
      <c r="AL20" s="135"/>
      <c r="AM20" s="135"/>
      <c r="AN20" s="76"/>
      <c r="AO20" s="76"/>
      <c r="AP20" s="135"/>
      <c r="AQ20" s="135"/>
    </row>
    <row r="21" spans="1:43" ht="13.8" customHeight="1" x14ac:dyDescent="0.25">
      <c r="B21" s="132"/>
      <c r="C21" s="132"/>
      <c r="D21" s="132"/>
      <c r="E21" s="132"/>
      <c r="F21" s="132"/>
      <c r="G21" s="132"/>
      <c r="H21" s="132"/>
      <c r="I21" s="132"/>
      <c r="J21" s="132"/>
      <c r="K21" s="73"/>
      <c r="L21" s="73"/>
      <c r="M21" s="73"/>
      <c r="N21" s="132" t="s">
        <v>473</v>
      </c>
      <c r="O21" s="132"/>
      <c r="P21" s="132"/>
      <c r="Q21" s="132"/>
      <c r="R21" s="132"/>
      <c r="S21" s="132"/>
      <c r="T21" s="132"/>
      <c r="U21" s="132"/>
      <c r="V21" s="73"/>
      <c r="W21" s="73"/>
      <c r="X21" s="73"/>
      <c r="Y21" s="73"/>
      <c r="Z21" s="136"/>
      <c r="AA21" s="136"/>
      <c r="AB21" s="136"/>
      <c r="AC21" s="136"/>
      <c r="AD21" s="136"/>
      <c r="AE21" s="136"/>
      <c r="AF21" s="136"/>
      <c r="AG21" s="136"/>
      <c r="AH21" s="136"/>
      <c r="AI21" s="136"/>
      <c r="AJ21" s="76"/>
      <c r="AK21" s="76"/>
      <c r="AN21" s="76"/>
      <c r="AO21" s="76"/>
    </row>
    <row r="22" spans="1:43" ht="13.8" customHeight="1" x14ac:dyDescent="0.25">
      <c r="B22" s="132"/>
      <c r="C22" s="132"/>
      <c r="D22" s="132"/>
      <c r="E22" s="132"/>
      <c r="F22" s="132"/>
      <c r="G22" s="132"/>
      <c r="H22" s="132"/>
      <c r="I22" s="132"/>
      <c r="J22" s="132"/>
      <c r="K22" s="73"/>
      <c r="L22" s="73"/>
      <c r="M22" s="73"/>
      <c r="N22" s="132"/>
      <c r="O22" s="132"/>
      <c r="P22" s="132"/>
      <c r="Q22" s="132"/>
      <c r="R22" s="132"/>
      <c r="S22" s="132"/>
      <c r="T22" s="132"/>
      <c r="U22" s="132"/>
      <c r="V22" s="73"/>
      <c r="W22" s="73"/>
      <c r="X22" s="73"/>
      <c r="Y22" s="73"/>
      <c r="Z22" s="136"/>
      <c r="AA22" s="136"/>
      <c r="AB22" s="136"/>
      <c r="AC22" s="136"/>
      <c r="AD22" s="136"/>
      <c r="AE22" s="136"/>
      <c r="AF22" s="136"/>
      <c r="AG22" s="136"/>
      <c r="AH22" s="136"/>
      <c r="AI22" s="136"/>
      <c r="AJ22" s="76"/>
      <c r="AK22" s="76"/>
      <c r="AN22" s="76"/>
      <c r="AO22" s="76"/>
    </row>
    <row r="23" spans="1:43" ht="13.8" customHeight="1" x14ac:dyDescent="0.25">
      <c r="B23" s="132"/>
      <c r="C23" s="132"/>
      <c r="D23" s="132"/>
      <c r="E23" s="132"/>
      <c r="F23" s="132"/>
      <c r="G23" s="132"/>
      <c r="H23" s="132"/>
      <c r="I23" s="132"/>
      <c r="J23" s="132"/>
      <c r="K23" s="73"/>
      <c r="L23" s="73"/>
      <c r="M23" s="73"/>
      <c r="N23" s="132"/>
      <c r="O23" s="132"/>
      <c r="P23" s="132"/>
      <c r="Q23" s="132"/>
      <c r="R23" s="132"/>
      <c r="S23" s="132"/>
      <c r="T23" s="132"/>
      <c r="U23" s="132"/>
      <c r="V23" s="73"/>
      <c r="W23" s="73"/>
      <c r="X23" s="73"/>
      <c r="Y23" s="73"/>
      <c r="Z23" s="136"/>
      <c r="AA23" s="136"/>
      <c r="AB23" s="136"/>
      <c r="AC23" s="136"/>
      <c r="AD23" s="136"/>
      <c r="AE23" s="136"/>
      <c r="AF23" s="136"/>
      <c r="AG23" s="136"/>
      <c r="AH23" s="136"/>
      <c r="AI23" s="136"/>
      <c r="AJ23" s="76"/>
      <c r="AK23" s="76"/>
      <c r="AN23" s="76"/>
      <c r="AO23" s="76"/>
    </row>
    <row r="24" spans="1:43" ht="13.8" customHeight="1" x14ac:dyDescent="0.25">
      <c r="B24" s="132"/>
      <c r="C24" s="132"/>
      <c r="D24" s="132"/>
      <c r="E24" s="132"/>
      <c r="F24" s="132"/>
      <c r="G24" s="132"/>
      <c r="H24" s="132"/>
      <c r="I24" s="132"/>
      <c r="J24" s="132"/>
      <c r="K24" s="73"/>
      <c r="L24" s="73"/>
      <c r="M24" s="73"/>
      <c r="N24" s="132"/>
      <c r="O24" s="132"/>
      <c r="P24" s="132"/>
      <c r="Q24" s="132"/>
      <c r="R24" s="132"/>
      <c r="S24" s="132"/>
      <c r="T24" s="132"/>
      <c r="U24" s="132"/>
      <c r="V24" s="73"/>
      <c r="W24" s="73"/>
      <c r="X24" s="73"/>
      <c r="Y24" s="73"/>
      <c r="Z24" s="136"/>
      <c r="AA24" s="136"/>
      <c r="AB24" s="136"/>
      <c r="AC24" s="136"/>
      <c r="AD24" s="136"/>
      <c r="AE24" s="136"/>
      <c r="AF24" s="136"/>
      <c r="AG24" s="136"/>
      <c r="AH24" s="136"/>
      <c r="AI24" s="136"/>
      <c r="AJ24" s="76"/>
      <c r="AK24" s="76"/>
      <c r="AN24" s="76"/>
      <c r="AO24" s="76"/>
    </row>
    <row r="25" spans="1:43" ht="14.4" customHeight="1" x14ac:dyDescent="0.3">
      <c r="B25" s="132"/>
      <c r="C25" s="132"/>
      <c r="D25" s="132"/>
      <c r="E25" s="132"/>
      <c r="F25" s="132"/>
      <c r="G25" s="132"/>
      <c r="H25" s="132"/>
      <c r="I25" s="132"/>
      <c r="J25" s="132"/>
      <c r="K25" s="73"/>
      <c r="L25" s="73"/>
      <c r="M25" s="73"/>
      <c r="N25" s="137" t="s">
        <v>474</v>
      </c>
      <c r="O25" s="137"/>
      <c r="P25" s="137"/>
      <c r="Q25" s="137"/>
      <c r="R25" s="137"/>
      <c r="S25" s="137"/>
      <c r="T25" s="137"/>
      <c r="U25" s="137"/>
      <c r="V25" s="77"/>
      <c r="W25" s="77"/>
      <c r="X25" s="77"/>
      <c r="Y25" s="77"/>
      <c r="Z25" s="77"/>
      <c r="AA25" s="77"/>
      <c r="AB25" s="77"/>
      <c r="AC25" s="77"/>
      <c r="AJ25" s="78"/>
      <c r="AK25" s="78"/>
      <c r="AL25" s="78"/>
      <c r="AN25" s="78"/>
      <c r="AO25" s="78"/>
      <c r="AP25" s="78"/>
    </row>
    <row r="26" spans="1:43" ht="14.4" customHeight="1" x14ac:dyDescent="0.3">
      <c r="A26" s="44"/>
      <c r="B26" s="138" t="s">
        <v>475</v>
      </c>
      <c r="C26" s="138"/>
      <c r="D26" s="138"/>
      <c r="E26" s="138"/>
      <c r="F26" s="138"/>
      <c r="G26" s="138"/>
      <c r="H26" s="138"/>
      <c r="I26" s="138"/>
      <c r="J26" s="138"/>
      <c r="K26" s="44"/>
      <c r="L26" s="44"/>
      <c r="M26" s="44"/>
      <c r="N26" s="77"/>
      <c r="O26" s="77"/>
      <c r="P26" s="77"/>
      <c r="Q26" s="77"/>
      <c r="R26" s="77"/>
      <c r="S26" s="77"/>
      <c r="T26" s="77"/>
      <c r="U26" s="77"/>
      <c r="V26" s="77"/>
      <c r="W26" s="77"/>
      <c r="X26" s="77"/>
      <c r="Y26" s="77"/>
      <c r="Z26" s="77"/>
      <c r="AA26" s="77"/>
      <c r="AB26" s="77"/>
      <c r="AC26" s="77"/>
      <c r="AJ26" s="44"/>
      <c r="AK26" s="44"/>
      <c r="AL26" s="44"/>
      <c r="AM26" s="44"/>
      <c r="AN26" s="44"/>
      <c r="AO26" s="44"/>
      <c r="AP26" s="44"/>
      <c r="AQ26" s="44"/>
    </row>
    <row r="27" spans="1:43" ht="14.4" x14ac:dyDescent="0.3">
      <c r="A27" s="44"/>
      <c r="B27" s="138"/>
      <c r="C27" s="138"/>
      <c r="D27" s="138"/>
      <c r="E27" s="138"/>
      <c r="F27" s="138"/>
      <c r="G27" s="138"/>
      <c r="H27" s="138"/>
      <c r="I27" s="138"/>
      <c r="J27" s="138"/>
      <c r="K27" s="44"/>
      <c r="L27" s="44"/>
      <c r="M27" s="44"/>
      <c r="N27" s="44"/>
      <c r="O27" s="44"/>
      <c r="P27" s="44"/>
      <c r="Q27" s="44"/>
      <c r="R27" s="44"/>
      <c r="S27" s="44"/>
      <c r="T27" s="44"/>
      <c r="U27" s="44"/>
      <c r="V27" s="44"/>
      <c r="W27" s="44"/>
      <c r="X27" s="44"/>
      <c r="Y27" s="44"/>
      <c r="Z27" s="44"/>
      <c r="AA27" s="44"/>
      <c r="AB27" s="44"/>
      <c r="AC27" s="44"/>
      <c r="AD27" s="44"/>
      <c r="AE27" s="44"/>
      <c r="AF27" s="44"/>
      <c r="AG27" s="79"/>
      <c r="AH27" s="44"/>
      <c r="AI27" s="44"/>
      <c r="AJ27" s="44"/>
      <c r="AK27" s="44"/>
      <c r="AL27" s="44"/>
      <c r="AM27" s="44"/>
      <c r="AN27" s="44"/>
      <c r="AO27" s="44"/>
      <c r="AP27" s="44"/>
      <c r="AQ27" s="44"/>
    </row>
    <row r="28" spans="1:43" ht="14.4" x14ac:dyDescent="0.3">
      <c r="A28" s="44"/>
      <c r="B28" s="138"/>
      <c r="C28" s="138"/>
      <c r="D28" s="138"/>
      <c r="E28" s="138"/>
      <c r="F28" s="138"/>
      <c r="G28" s="138"/>
      <c r="H28" s="138"/>
      <c r="I28" s="138"/>
      <c r="J28" s="138"/>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row>
    <row r="29" spans="1:43" ht="14.4" x14ac:dyDescent="0.3">
      <c r="A29" s="44"/>
      <c r="B29" s="138"/>
      <c r="C29" s="138"/>
      <c r="D29" s="138"/>
      <c r="E29" s="138"/>
      <c r="F29" s="138"/>
      <c r="G29" s="138"/>
      <c r="H29" s="138"/>
      <c r="I29" s="138"/>
      <c r="J29" s="138"/>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row>
    <row r="30" spans="1:43" ht="14.4" x14ac:dyDescent="0.3">
      <c r="A30" s="44"/>
      <c r="B30" s="138"/>
      <c r="C30" s="138"/>
      <c r="D30" s="138"/>
      <c r="E30" s="138"/>
      <c r="F30" s="138"/>
      <c r="G30" s="138"/>
      <c r="H30" s="138"/>
      <c r="I30" s="138"/>
      <c r="J30" s="138"/>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row>
    <row r="31" spans="1:43" ht="14.4" x14ac:dyDescent="0.3">
      <c r="A31" s="44"/>
      <c r="B31" s="138"/>
      <c r="C31" s="138"/>
      <c r="D31" s="138"/>
      <c r="E31" s="138"/>
      <c r="F31" s="138"/>
      <c r="G31" s="138"/>
      <c r="H31" s="138"/>
      <c r="I31" s="138"/>
      <c r="J31" s="138"/>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row>
    <row r="32" spans="1:43" ht="14.4" x14ac:dyDescent="0.3">
      <c r="A32" s="44"/>
      <c r="B32" s="138"/>
      <c r="C32" s="138"/>
      <c r="D32" s="138"/>
      <c r="E32" s="138"/>
      <c r="F32" s="138"/>
      <c r="G32" s="138"/>
      <c r="H32" s="138"/>
      <c r="I32" s="138"/>
      <c r="J32" s="138"/>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row>
    <row r="33" spans="1:43" ht="14.4" x14ac:dyDescent="0.3">
      <c r="A33" s="44"/>
      <c r="B33" s="138"/>
      <c r="C33" s="138"/>
      <c r="D33" s="138"/>
      <c r="E33" s="138"/>
      <c r="F33" s="138"/>
      <c r="G33" s="138"/>
      <c r="H33" s="138"/>
      <c r="I33" s="138"/>
      <c r="J33" s="138"/>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row>
    <row r="34" spans="1:43" ht="14.4" x14ac:dyDescent="0.3">
      <c r="A34" s="44"/>
      <c r="B34" s="138"/>
      <c r="C34" s="138"/>
      <c r="D34" s="138"/>
      <c r="E34" s="138"/>
      <c r="F34" s="138"/>
      <c r="G34" s="138"/>
      <c r="H34" s="138"/>
      <c r="I34" s="138"/>
      <c r="J34" s="138"/>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row>
    <row r="35" spans="1:43" ht="14.4" x14ac:dyDescent="0.3">
      <c r="B35" s="76"/>
      <c r="C35" s="76"/>
      <c r="D35" s="76"/>
      <c r="E35" s="76"/>
      <c r="F35" s="76"/>
      <c r="G35" s="76"/>
      <c r="H35" s="76"/>
      <c r="I35" s="76"/>
      <c r="J35" s="76"/>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row>
    <row r="36" spans="1:43" ht="13.8" customHeight="1" x14ac:dyDescent="0.3">
      <c r="B36" s="76"/>
      <c r="C36" s="76"/>
      <c r="D36" s="76"/>
      <c r="E36" s="76"/>
      <c r="F36" s="76"/>
      <c r="G36" s="76"/>
      <c r="H36" s="76"/>
      <c r="I36" s="76"/>
      <c r="J36" s="76"/>
      <c r="K36" s="44"/>
      <c r="L36" s="44"/>
      <c r="M36" s="44"/>
      <c r="N36" s="44"/>
      <c r="O36" s="44"/>
      <c r="P36" s="44"/>
      <c r="Q36" s="44"/>
      <c r="R36" s="44"/>
      <c r="S36" s="44"/>
      <c r="T36" s="44"/>
      <c r="U36" s="44"/>
      <c r="V36" s="44"/>
      <c r="W36" s="44"/>
      <c r="X36" s="44"/>
      <c r="Y36" s="44"/>
    </row>
    <row r="37" spans="1:43" x14ac:dyDescent="0.25">
      <c r="B37" s="76"/>
      <c r="C37" s="76"/>
      <c r="D37" s="76"/>
      <c r="E37" s="76"/>
      <c r="F37" s="76"/>
      <c r="G37" s="76"/>
      <c r="H37" s="76"/>
      <c r="I37" s="76"/>
      <c r="J37" s="76"/>
    </row>
  </sheetData>
  <sheetProtection algorithmName="SHA-512" hashValue="HDKa3Owi1ZGbDvQeHUyPD+92V3M7oa8mE1xjzKmk3e9L/crLdGawZfYRfvGI/LpY7tLhkpUgN1VZfDuVw34RUg==" saltValue="ot2TGu1kDNYcD1RtHn2Ykw==" spinCount="100000" sheet="1" objects="1" scenarios="1"/>
  <mergeCells count="19">
    <mergeCell ref="B26:J34"/>
    <mergeCell ref="L6:P6"/>
    <mergeCell ref="Q6:AD6"/>
    <mergeCell ref="AE6:AI6"/>
    <mergeCell ref="AJ6:AM6"/>
    <mergeCell ref="AN6:AQ6"/>
    <mergeCell ref="B19:J25"/>
    <mergeCell ref="Z19:AD19"/>
    <mergeCell ref="AL19:AM20"/>
    <mergeCell ref="AP19:AQ20"/>
    <mergeCell ref="Z20:AI24"/>
    <mergeCell ref="N21:U24"/>
    <mergeCell ref="N25:U25"/>
    <mergeCell ref="A2:J2"/>
    <mergeCell ref="A3:I4"/>
    <mergeCell ref="A6:A7"/>
    <mergeCell ref="C6:D6"/>
    <mergeCell ref="E6:H6"/>
    <mergeCell ref="I6:K6"/>
  </mergeCells>
  <pageMargins left="0.7" right="0.7" top="0.75" bottom="0.75" header="0.3" footer="0.3"/>
  <pageSetup paperSize="9" fitToHeight="0" orientation="landscape" horizontalDpi="300" verticalDpi="300" r:id="rId1"/>
  <headerFooter scaleWithDoc="0" alignWithMargins="0">
    <oddHeader>&amp;LLucidTalk Poll&amp;C&amp;R</oddHeader>
    <oddFooter>&amp;Llucidtalk.co.uk&amp;C&amp;R&amp;P / &amp;N</oddFooter>
  </headerFooter>
  <ignoredErrors>
    <ignoredError sqref="C9:AQ9 C14:AQ16 C13:X13 Z13:AQ13 C8:X8 Z8:AC8 AE8:AQ8 C12:AQ12 C11:AC11 AE11:AQ11 C10:AC10 AE10:AQ10"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R35"/>
  <sheetViews>
    <sheetView showGridLines="0" zoomScale="91" zoomScaleNormal="91" workbookViewId="0"/>
  </sheetViews>
  <sheetFormatPr defaultRowHeight="14.4" x14ac:dyDescent="0.3"/>
  <cols>
    <col min="1" max="1" width="24.88671875" customWidth="1"/>
    <col min="2" max="2" width="14.77734375" customWidth="1"/>
    <col min="3" max="3" width="14.77734375" style="95" customWidth="1"/>
    <col min="4" max="44" width="14.77734375" customWidth="1"/>
  </cols>
  <sheetData>
    <row r="1" spans="1:44" s="1" customFormat="1" ht="21" x14ac:dyDescent="0.4">
      <c r="A1" s="23" t="str">
        <f>HYPERLINK("#Contents!A1","Return to Contents")</f>
        <v>Return to Contents</v>
      </c>
      <c r="C1" s="95"/>
    </row>
    <row r="2" spans="1:44" s="1" customFormat="1" ht="64.8" customHeight="1" x14ac:dyDescent="0.4">
      <c r="C2" s="95"/>
      <c r="D2" s="139" t="s">
        <v>478</v>
      </c>
      <c r="E2" s="139"/>
      <c r="F2" s="139"/>
      <c r="G2" s="139"/>
      <c r="H2" s="139"/>
      <c r="I2" s="139"/>
      <c r="J2" s="139"/>
      <c r="K2" s="139"/>
      <c r="L2" s="24"/>
      <c r="M2" s="24"/>
      <c r="N2" s="24"/>
      <c r="O2" s="25"/>
      <c r="P2" s="25"/>
    </row>
    <row r="3" spans="1:44" s="1" customFormat="1" ht="74.400000000000006" customHeight="1" x14ac:dyDescent="0.4">
      <c r="A3" s="140" t="s">
        <v>479</v>
      </c>
      <c r="B3" s="140"/>
      <c r="C3" s="140"/>
      <c r="D3" s="140"/>
      <c r="E3" s="140"/>
      <c r="F3" s="140"/>
      <c r="G3" s="140"/>
      <c r="H3" s="140"/>
      <c r="I3" s="26"/>
      <c r="J3" s="26"/>
      <c r="K3" s="26"/>
      <c r="L3" s="27"/>
      <c r="M3" s="27"/>
      <c r="AO3" s="29" t="s">
        <v>33</v>
      </c>
      <c r="AP3" s="38" t="s">
        <v>445</v>
      </c>
      <c r="AQ3" s="141" t="s">
        <v>446</v>
      </c>
      <c r="AR3" s="141"/>
    </row>
    <row r="4" spans="1:44" s="1" customFormat="1" ht="18" customHeight="1" x14ac:dyDescent="0.3">
      <c r="A4" s="28"/>
      <c r="B4" s="28"/>
      <c r="C4" s="28"/>
      <c r="D4" s="142" t="s">
        <v>275</v>
      </c>
      <c r="E4" s="142"/>
      <c r="F4" s="142" t="s">
        <v>438</v>
      </c>
      <c r="G4" s="142" t="s">
        <v>276</v>
      </c>
      <c r="H4" s="142" t="s">
        <v>278</v>
      </c>
      <c r="I4" s="142" t="s">
        <v>277</v>
      </c>
      <c r="J4" s="142" t="s">
        <v>439</v>
      </c>
      <c r="K4" s="142"/>
      <c r="L4" s="142"/>
      <c r="M4" s="142" t="s">
        <v>435</v>
      </c>
      <c r="N4" s="142"/>
      <c r="O4" s="142"/>
      <c r="P4" s="142"/>
      <c r="Q4" s="142"/>
      <c r="R4" s="142" t="s">
        <v>440</v>
      </c>
      <c r="S4" s="142"/>
      <c r="T4" s="142"/>
      <c r="U4" s="142"/>
      <c r="V4" s="142"/>
      <c r="W4" s="142"/>
      <c r="X4" s="142"/>
      <c r="Y4" s="142"/>
      <c r="Z4" s="142"/>
      <c r="AA4" s="142"/>
      <c r="AB4" s="142"/>
      <c r="AC4" s="142"/>
      <c r="AD4" s="142"/>
      <c r="AE4" s="142"/>
      <c r="AF4" s="143" t="s">
        <v>441</v>
      </c>
      <c r="AG4" s="144"/>
      <c r="AH4" s="144"/>
      <c r="AI4" s="144"/>
      <c r="AJ4" s="145"/>
      <c r="AK4" s="142" t="s">
        <v>442</v>
      </c>
      <c r="AL4" s="142"/>
      <c r="AM4" s="142"/>
      <c r="AN4" s="142"/>
      <c r="AO4" s="143" t="s">
        <v>443</v>
      </c>
      <c r="AP4" s="144"/>
      <c r="AQ4" s="144"/>
      <c r="AR4" s="145"/>
    </row>
    <row r="5" spans="1:44" s="1" customFormat="1" ht="56.4" customHeight="1" x14ac:dyDescent="0.3">
      <c r="A5" s="29" t="s">
        <v>1</v>
      </c>
      <c r="B5" s="30" t="s">
        <v>2</v>
      </c>
      <c r="C5" s="96" t="s">
        <v>498</v>
      </c>
      <c r="D5" s="29" t="s">
        <v>3</v>
      </c>
      <c r="E5" s="29" t="s">
        <v>4</v>
      </c>
      <c r="F5" s="29" t="s">
        <v>5</v>
      </c>
      <c r="G5" s="29" t="s">
        <v>6</v>
      </c>
      <c r="H5" s="29" t="s">
        <v>7</v>
      </c>
      <c r="I5" s="29" t="s">
        <v>8</v>
      </c>
      <c r="J5" s="29" t="s">
        <v>9</v>
      </c>
      <c r="K5" s="29" t="s">
        <v>10</v>
      </c>
      <c r="L5" s="29" t="s">
        <v>30</v>
      </c>
      <c r="M5" s="86" t="s">
        <v>480</v>
      </c>
      <c r="N5" s="86" t="s">
        <v>500</v>
      </c>
      <c r="O5" s="86" t="s">
        <v>481</v>
      </c>
      <c r="P5" s="86" t="s">
        <v>482</v>
      </c>
      <c r="Q5" s="86" t="s">
        <v>483</v>
      </c>
      <c r="R5" s="29" t="s">
        <v>11</v>
      </c>
      <c r="S5" s="29" t="s">
        <v>12</v>
      </c>
      <c r="T5" s="29" t="s">
        <v>13</v>
      </c>
      <c r="U5" s="29" t="s">
        <v>14</v>
      </c>
      <c r="V5" s="29" t="s">
        <v>444</v>
      </c>
      <c r="W5" s="29" t="s">
        <v>436</v>
      </c>
      <c r="X5" s="29" t="s">
        <v>15</v>
      </c>
      <c r="Y5" s="29" t="s">
        <v>16</v>
      </c>
      <c r="Z5" s="29" t="s">
        <v>17</v>
      </c>
      <c r="AA5" s="29" t="s">
        <v>18</v>
      </c>
      <c r="AB5" s="29" t="s">
        <v>19</v>
      </c>
      <c r="AC5" s="29" t="s">
        <v>20</v>
      </c>
      <c r="AD5" s="29" t="s">
        <v>21</v>
      </c>
      <c r="AE5" s="29" t="s">
        <v>22</v>
      </c>
      <c r="AF5" s="29" t="s">
        <v>23</v>
      </c>
      <c r="AG5" s="29" t="s">
        <v>24</v>
      </c>
      <c r="AH5" s="29" t="s">
        <v>25</v>
      </c>
      <c r="AI5" s="29" t="s">
        <v>26</v>
      </c>
      <c r="AJ5" s="29" t="s">
        <v>27</v>
      </c>
      <c r="AK5" s="29" t="s">
        <v>28</v>
      </c>
      <c r="AL5" s="29" t="s">
        <v>29</v>
      </c>
      <c r="AM5" s="29" t="s">
        <v>30</v>
      </c>
      <c r="AN5" s="29" t="s">
        <v>31</v>
      </c>
      <c r="AO5" s="29" t="s">
        <v>32</v>
      </c>
      <c r="AP5" s="29" t="s">
        <v>449</v>
      </c>
      <c r="AQ5" s="29" t="s">
        <v>437</v>
      </c>
      <c r="AR5" s="29" t="s">
        <v>34</v>
      </c>
    </row>
    <row r="6" spans="1:44" ht="19.95" customHeight="1" x14ac:dyDescent="0.3">
      <c r="A6" s="31" t="s">
        <v>35</v>
      </c>
      <c r="B6" s="32" t="s">
        <v>36</v>
      </c>
      <c r="C6" s="32" t="s">
        <v>36</v>
      </c>
      <c r="D6" s="32" t="s">
        <v>37</v>
      </c>
      <c r="E6" s="32" t="s">
        <v>38</v>
      </c>
      <c r="F6" s="32" t="s">
        <v>39</v>
      </c>
      <c r="G6" s="32" t="s">
        <v>40</v>
      </c>
      <c r="H6" s="32" t="s">
        <v>41</v>
      </c>
      <c r="I6" s="32" t="s">
        <v>42</v>
      </c>
      <c r="J6" s="32" t="s">
        <v>43</v>
      </c>
      <c r="K6" s="32" t="s">
        <v>44</v>
      </c>
      <c r="L6" s="32" t="s">
        <v>45</v>
      </c>
      <c r="M6" s="32" t="s">
        <v>46</v>
      </c>
      <c r="N6" s="32" t="s">
        <v>47</v>
      </c>
      <c r="O6" s="32" t="s">
        <v>48</v>
      </c>
      <c r="P6" s="32" t="s">
        <v>49</v>
      </c>
      <c r="Q6" s="32" t="s">
        <v>50</v>
      </c>
      <c r="R6" s="32" t="s">
        <v>51</v>
      </c>
      <c r="S6" s="32" t="s">
        <v>52</v>
      </c>
      <c r="T6" s="32" t="s">
        <v>53</v>
      </c>
      <c r="U6" s="32" t="s">
        <v>54</v>
      </c>
      <c r="V6" s="32" t="s">
        <v>55</v>
      </c>
      <c r="W6" s="32" t="s">
        <v>56</v>
      </c>
      <c r="X6" s="32" t="s">
        <v>57</v>
      </c>
      <c r="Y6" s="32" t="s">
        <v>58</v>
      </c>
      <c r="Z6" s="32" t="s">
        <v>59</v>
      </c>
      <c r="AA6" s="32" t="s">
        <v>60</v>
      </c>
      <c r="AB6" s="32" t="s">
        <v>61</v>
      </c>
      <c r="AC6" s="32" t="s">
        <v>62</v>
      </c>
      <c r="AD6" s="32" t="s">
        <v>63</v>
      </c>
      <c r="AE6" s="32" t="s">
        <v>64</v>
      </c>
      <c r="AF6" s="32" t="s">
        <v>65</v>
      </c>
      <c r="AG6" s="32" t="s">
        <v>66</v>
      </c>
      <c r="AH6" s="32" t="s">
        <v>67</v>
      </c>
      <c r="AI6" s="32" t="s">
        <v>68</v>
      </c>
      <c r="AJ6" s="32" t="s">
        <v>69</v>
      </c>
      <c r="AK6" s="32" t="s">
        <v>70</v>
      </c>
      <c r="AL6" s="32" t="s">
        <v>71</v>
      </c>
      <c r="AM6" s="32" t="s">
        <v>72</v>
      </c>
      <c r="AN6" s="32" t="s">
        <v>62</v>
      </c>
      <c r="AO6" s="32" t="s">
        <v>73</v>
      </c>
      <c r="AP6" s="32" t="s">
        <v>74</v>
      </c>
      <c r="AQ6" s="32" t="s">
        <v>75</v>
      </c>
      <c r="AR6" s="32" t="s">
        <v>76</v>
      </c>
    </row>
    <row r="7" spans="1:44" ht="19.95" customHeight="1" x14ac:dyDescent="0.3">
      <c r="A7" s="33" t="s">
        <v>77</v>
      </c>
      <c r="B7" s="34" t="s">
        <v>78</v>
      </c>
      <c r="C7" s="34" t="s">
        <v>78</v>
      </c>
      <c r="D7" s="34" t="s">
        <v>79</v>
      </c>
      <c r="E7" s="34" t="s">
        <v>80</v>
      </c>
      <c r="F7" s="34" t="s">
        <v>81</v>
      </c>
      <c r="G7" s="34" t="s">
        <v>82</v>
      </c>
      <c r="H7" s="34" t="s">
        <v>83</v>
      </c>
      <c r="I7" s="34" t="s">
        <v>84</v>
      </c>
      <c r="J7" s="34" t="s">
        <v>85</v>
      </c>
      <c r="K7" s="34" t="s">
        <v>86</v>
      </c>
      <c r="L7" s="34" t="s">
        <v>87</v>
      </c>
      <c r="M7" s="34" t="s">
        <v>88</v>
      </c>
      <c r="N7" s="34" t="s">
        <v>89</v>
      </c>
      <c r="O7" s="34" t="s">
        <v>90</v>
      </c>
      <c r="P7" s="34" t="s">
        <v>91</v>
      </c>
      <c r="Q7" s="34" t="s">
        <v>92</v>
      </c>
      <c r="R7" s="34" t="s">
        <v>93</v>
      </c>
      <c r="S7" s="34" t="s">
        <v>94</v>
      </c>
      <c r="T7" s="34" t="s">
        <v>61</v>
      </c>
      <c r="U7" s="34" t="s">
        <v>95</v>
      </c>
      <c r="V7" s="34" t="s">
        <v>53</v>
      </c>
      <c r="W7" s="34" t="s">
        <v>96</v>
      </c>
      <c r="X7" s="34" t="s">
        <v>97</v>
      </c>
      <c r="Y7" s="34" t="s">
        <v>98</v>
      </c>
      <c r="Z7" s="34" t="s">
        <v>99</v>
      </c>
      <c r="AA7" s="34" t="s">
        <v>100</v>
      </c>
      <c r="AB7" s="34" t="s">
        <v>101</v>
      </c>
      <c r="AC7" s="34" t="s">
        <v>62</v>
      </c>
      <c r="AD7" s="34" t="s">
        <v>102</v>
      </c>
      <c r="AE7" s="34" t="s">
        <v>103</v>
      </c>
      <c r="AF7" s="34" t="s">
        <v>104</v>
      </c>
      <c r="AG7" s="34" t="s">
        <v>105</v>
      </c>
      <c r="AH7" s="34" t="s">
        <v>106</v>
      </c>
      <c r="AI7" s="34" t="s">
        <v>107</v>
      </c>
      <c r="AJ7" s="34" t="s">
        <v>108</v>
      </c>
      <c r="AK7" s="34" t="s">
        <v>109</v>
      </c>
      <c r="AL7" s="34" t="s">
        <v>110</v>
      </c>
      <c r="AM7" s="34" t="s">
        <v>111</v>
      </c>
      <c r="AN7" s="34" t="s">
        <v>112</v>
      </c>
      <c r="AO7" s="34" t="s">
        <v>113</v>
      </c>
      <c r="AP7" s="34" t="s">
        <v>114</v>
      </c>
      <c r="AQ7" s="34" t="s">
        <v>115</v>
      </c>
      <c r="AR7" s="34" t="s">
        <v>116</v>
      </c>
    </row>
    <row r="8" spans="1:44" ht="19.95" customHeight="1" x14ac:dyDescent="0.3">
      <c r="A8" s="31" t="s">
        <v>117</v>
      </c>
      <c r="B8" s="32" t="s">
        <v>118</v>
      </c>
      <c r="C8" s="32">
        <v>451</v>
      </c>
      <c r="D8" s="32" t="s">
        <v>119</v>
      </c>
      <c r="E8" s="32" t="s">
        <v>120</v>
      </c>
      <c r="F8" s="32" t="s">
        <v>121</v>
      </c>
      <c r="G8" s="32" t="s">
        <v>122</v>
      </c>
      <c r="H8" s="32" t="s">
        <v>123</v>
      </c>
      <c r="I8" s="32" t="s">
        <v>124</v>
      </c>
      <c r="J8" s="32" t="s">
        <v>125</v>
      </c>
      <c r="K8" s="32" t="s">
        <v>126</v>
      </c>
      <c r="L8" s="32" t="s">
        <v>127</v>
      </c>
      <c r="M8" s="32" t="s">
        <v>128</v>
      </c>
      <c r="N8" s="32" t="s">
        <v>129</v>
      </c>
      <c r="O8" s="32" t="s">
        <v>130</v>
      </c>
      <c r="P8" s="32" t="s">
        <v>131</v>
      </c>
      <c r="Q8" s="32" t="s">
        <v>132</v>
      </c>
      <c r="R8" s="32" t="s">
        <v>133</v>
      </c>
      <c r="S8" s="32" t="s">
        <v>134</v>
      </c>
      <c r="T8" s="32" t="s">
        <v>70</v>
      </c>
      <c r="U8" s="32" t="s">
        <v>112</v>
      </c>
      <c r="V8" s="32" t="s">
        <v>95</v>
      </c>
      <c r="W8" s="32" t="s">
        <v>95</v>
      </c>
      <c r="X8" s="32" t="s">
        <v>98</v>
      </c>
      <c r="Y8" s="32" t="s">
        <v>112</v>
      </c>
      <c r="Z8" s="32" t="s">
        <v>135</v>
      </c>
      <c r="AA8" s="32" t="s">
        <v>46</v>
      </c>
      <c r="AB8" s="32" t="s">
        <v>112</v>
      </c>
      <c r="AC8" s="32" t="s">
        <v>112</v>
      </c>
      <c r="AD8" s="32" t="s">
        <v>134</v>
      </c>
      <c r="AE8" s="32" t="s">
        <v>109</v>
      </c>
      <c r="AF8" s="32" t="s">
        <v>98</v>
      </c>
      <c r="AG8" s="32" t="s">
        <v>136</v>
      </c>
      <c r="AH8" s="32" t="s">
        <v>95</v>
      </c>
      <c r="AI8" s="32" t="s">
        <v>137</v>
      </c>
      <c r="AJ8" s="32" t="s">
        <v>115</v>
      </c>
      <c r="AK8" s="32" t="s">
        <v>112</v>
      </c>
      <c r="AL8" s="32" t="s">
        <v>138</v>
      </c>
      <c r="AM8" s="32" t="s">
        <v>139</v>
      </c>
      <c r="AN8" s="32" t="s">
        <v>112</v>
      </c>
      <c r="AO8" s="32" t="s">
        <v>140</v>
      </c>
      <c r="AP8" s="32" t="s">
        <v>141</v>
      </c>
      <c r="AQ8" s="32" t="s">
        <v>109</v>
      </c>
      <c r="AR8" s="32" t="s">
        <v>107</v>
      </c>
    </row>
    <row r="9" spans="1:44" ht="19.95" customHeight="1" x14ac:dyDescent="0.3">
      <c r="A9" s="33" t="s">
        <v>142</v>
      </c>
      <c r="B9" s="34" t="s">
        <v>143</v>
      </c>
      <c r="C9" s="45">
        <v>0.26400000000000001</v>
      </c>
      <c r="D9" s="34" t="s">
        <v>143</v>
      </c>
      <c r="E9" s="34" t="s">
        <v>144</v>
      </c>
      <c r="F9" s="34" t="s">
        <v>145</v>
      </c>
      <c r="G9" s="34" t="s">
        <v>146</v>
      </c>
      <c r="H9" s="34" t="s">
        <v>143</v>
      </c>
      <c r="I9" s="34" t="s">
        <v>147</v>
      </c>
      <c r="J9" s="34" t="s">
        <v>144</v>
      </c>
      <c r="K9" s="34" t="s">
        <v>146</v>
      </c>
      <c r="L9" s="34" t="s">
        <v>148</v>
      </c>
      <c r="M9" s="34" t="s">
        <v>144</v>
      </c>
      <c r="N9" s="34" t="s">
        <v>149</v>
      </c>
      <c r="O9" s="34" t="s">
        <v>143</v>
      </c>
      <c r="P9" s="34" t="s">
        <v>143</v>
      </c>
      <c r="Q9" s="34" t="s">
        <v>150</v>
      </c>
      <c r="R9" s="34" t="s">
        <v>149</v>
      </c>
      <c r="S9" s="34" t="s">
        <v>151</v>
      </c>
      <c r="T9" s="34" t="s">
        <v>152</v>
      </c>
      <c r="U9" s="34" t="s">
        <v>153</v>
      </c>
      <c r="V9" s="34" t="s">
        <v>154</v>
      </c>
      <c r="W9" s="34" t="s">
        <v>154</v>
      </c>
      <c r="X9" s="34" t="s">
        <v>155</v>
      </c>
      <c r="Y9" s="34" t="s">
        <v>153</v>
      </c>
      <c r="Z9" s="34" t="s">
        <v>156</v>
      </c>
      <c r="AA9" s="34" t="s">
        <v>157</v>
      </c>
      <c r="AB9" s="34" t="s">
        <v>153</v>
      </c>
      <c r="AC9" s="34" t="s">
        <v>153</v>
      </c>
      <c r="AD9" s="34" t="s">
        <v>158</v>
      </c>
      <c r="AE9" s="34" t="s">
        <v>151</v>
      </c>
      <c r="AF9" s="34" t="s">
        <v>149</v>
      </c>
      <c r="AG9" s="34" t="s">
        <v>155</v>
      </c>
      <c r="AH9" s="34" t="s">
        <v>159</v>
      </c>
      <c r="AI9" s="34" t="s">
        <v>160</v>
      </c>
      <c r="AJ9" s="34" t="s">
        <v>151</v>
      </c>
      <c r="AK9" s="34" t="s">
        <v>153</v>
      </c>
      <c r="AL9" s="34" t="s">
        <v>161</v>
      </c>
      <c r="AM9" s="34" t="s">
        <v>143</v>
      </c>
      <c r="AN9" s="34" t="s">
        <v>162</v>
      </c>
      <c r="AO9" s="34" t="s">
        <v>163</v>
      </c>
      <c r="AP9" s="34" t="s">
        <v>164</v>
      </c>
      <c r="AQ9" s="34" t="s">
        <v>165</v>
      </c>
      <c r="AR9" s="34" t="s">
        <v>166</v>
      </c>
    </row>
    <row r="10" spans="1:44" ht="19.95" customHeight="1" x14ac:dyDescent="0.3">
      <c r="A10" s="31" t="s">
        <v>12</v>
      </c>
      <c r="B10" s="32" t="s">
        <v>167</v>
      </c>
      <c r="C10" s="32">
        <v>349</v>
      </c>
      <c r="D10" s="32" t="s">
        <v>55</v>
      </c>
      <c r="E10" s="32" t="s">
        <v>168</v>
      </c>
      <c r="F10" s="32" t="s">
        <v>169</v>
      </c>
      <c r="G10" s="32" t="s">
        <v>170</v>
      </c>
      <c r="H10" s="32" t="s">
        <v>171</v>
      </c>
      <c r="I10" s="32" t="s">
        <v>172</v>
      </c>
      <c r="J10" s="32" t="s">
        <v>173</v>
      </c>
      <c r="K10" s="32" t="s">
        <v>174</v>
      </c>
      <c r="L10" s="32" t="s">
        <v>175</v>
      </c>
      <c r="M10" s="32" t="s">
        <v>176</v>
      </c>
      <c r="N10" s="32" t="s">
        <v>177</v>
      </c>
      <c r="O10" s="32" t="s">
        <v>178</v>
      </c>
      <c r="P10" s="32" t="s">
        <v>179</v>
      </c>
      <c r="Q10" s="32" t="s">
        <v>180</v>
      </c>
      <c r="R10" s="32" t="s">
        <v>70</v>
      </c>
      <c r="S10" s="32" t="s">
        <v>181</v>
      </c>
      <c r="T10" s="32" t="s">
        <v>112</v>
      </c>
      <c r="U10" s="32" t="s">
        <v>70</v>
      </c>
      <c r="V10" s="32" t="s">
        <v>134</v>
      </c>
      <c r="W10" s="32" t="s">
        <v>115</v>
      </c>
      <c r="X10" s="32" t="s">
        <v>112</v>
      </c>
      <c r="Y10" s="32" t="s">
        <v>134</v>
      </c>
      <c r="Z10" s="32" t="s">
        <v>112</v>
      </c>
      <c r="AA10" s="32" t="s">
        <v>112</v>
      </c>
      <c r="AB10" s="32" t="s">
        <v>182</v>
      </c>
      <c r="AC10" s="32" t="s">
        <v>62</v>
      </c>
      <c r="AD10" s="32" t="s">
        <v>62</v>
      </c>
      <c r="AE10" s="32" t="s">
        <v>183</v>
      </c>
      <c r="AF10" s="32" t="s">
        <v>134</v>
      </c>
      <c r="AG10" s="32" t="s">
        <v>70</v>
      </c>
      <c r="AH10" s="32" t="s">
        <v>184</v>
      </c>
      <c r="AI10" s="32" t="s">
        <v>112</v>
      </c>
      <c r="AJ10" s="32" t="s">
        <v>185</v>
      </c>
      <c r="AK10" s="32" t="s">
        <v>112</v>
      </c>
      <c r="AL10" s="32" t="s">
        <v>186</v>
      </c>
      <c r="AM10" s="32" t="s">
        <v>187</v>
      </c>
      <c r="AN10" s="32" t="s">
        <v>112</v>
      </c>
      <c r="AO10" s="32" t="s">
        <v>188</v>
      </c>
      <c r="AP10" s="32" t="s">
        <v>54</v>
      </c>
      <c r="AQ10" s="32" t="s">
        <v>70</v>
      </c>
      <c r="AR10" s="32" t="s">
        <v>96</v>
      </c>
    </row>
    <row r="11" spans="1:44" ht="19.95" customHeight="1" x14ac:dyDescent="0.3">
      <c r="A11" s="33" t="s">
        <v>189</v>
      </c>
      <c r="B11" s="34" t="s">
        <v>190</v>
      </c>
      <c r="C11" s="45">
        <v>0.20399999999999999</v>
      </c>
      <c r="D11" s="34" t="s">
        <v>190</v>
      </c>
      <c r="E11" s="34" t="s">
        <v>190</v>
      </c>
      <c r="F11" s="34" t="s">
        <v>158</v>
      </c>
      <c r="G11" s="34" t="s">
        <v>164</v>
      </c>
      <c r="H11" s="34" t="s">
        <v>148</v>
      </c>
      <c r="I11" s="34" t="s">
        <v>154</v>
      </c>
      <c r="J11" s="34" t="s">
        <v>147</v>
      </c>
      <c r="K11" s="34" t="s">
        <v>191</v>
      </c>
      <c r="L11" s="34" t="s">
        <v>154</v>
      </c>
      <c r="M11" s="34" t="s">
        <v>190</v>
      </c>
      <c r="N11" s="34" t="s">
        <v>148</v>
      </c>
      <c r="O11" s="34" t="s">
        <v>154</v>
      </c>
      <c r="P11" s="34" t="s">
        <v>191</v>
      </c>
      <c r="Q11" s="34" t="s">
        <v>156</v>
      </c>
      <c r="R11" s="34" t="s">
        <v>151</v>
      </c>
      <c r="S11" s="34" t="s">
        <v>192</v>
      </c>
      <c r="T11" s="34" t="s">
        <v>153</v>
      </c>
      <c r="U11" s="34" t="s">
        <v>193</v>
      </c>
      <c r="V11" s="34" t="s">
        <v>194</v>
      </c>
      <c r="W11" s="34" t="s">
        <v>147</v>
      </c>
      <c r="X11" s="34" t="s">
        <v>153</v>
      </c>
      <c r="Y11" s="34" t="s">
        <v>195</v>
      </c>
      <c r="Z11" s="34" t="s">
        <v>153</v>
      </c>
      <c r="AA11" s="34" t="s">
        <v>153</v>
      </c>
      <c r="AB11" s="34" t="s">
        <v>195</v>
      </c>
      <c r="AC11" s="34" t="s">
        <v>196</v>
      </c>
      <c r="AD11" s="34" t="s">
        <v>147</v>
      </c>
      <c r="AE11" s="34" t="s">
        <v>147</v>
      </c>
      <c r="AF11" s="34" t="s">
        <v>159</v>
      </c>
      <c r="AG11" s="34" t="s">
        <v>153</v>
      </c>
      <c r="AH11" s="34" t="s">
        <v>197</v>
      </c>
      <c r="AI11" s="34" t="s">
        <v>153</v>
      </c>
      <c r="AJ11" s="34" t="s">
        <v>198</v>
      </c>
      <c r="AK11" s="34" t="s">
        <v>153</v>
      </c>
      <c r="AL11" s="34" t="s">
        <v>199</v>
      </c>
      <c r="AM11" s="34" t="s">
        <v>191</v>
      </c>
      <c r="AN11" s="34" t="s">
        <v>153</v>
      </c>
      <c r="AO11" s="34" t="s">
        <v>200</v>
      </c>
      <c r="AP11" s="34" t="s">
        <v>194</v>
      </c>
      <c r="AQ11" s="34" t="s">
        <v>201</v>
      </c>
      <c r="AR11" s="34" t="s">
        <v>202</v>
      </c>
    </row>
    <row r="12" spans="1:44" ht="19.95" customHeight="1" x14ac:dyDescent="0.3">
      <c r="A12" s="31" t="s">
        <v>11</v>
      </c>
      <c r="B12" s="32" t="s">
        <v>227</v>
      </c>
      <c r="C12" s="32">
        <v>231</v>
      </c>
      <c r="D12" s="32" t="s">
        <v>228</v>
      </c>
      <c r="E12" s="32" t="s">
        <v>131</v>
      </c>
      <c r="F12" s="32" t="s">
        <v>229</v>
      </c>
      <c r="G12" s="32" t="s">
        <v>177</v>
      </c>
      <c r="H12" s="32" t="s">
        <v>172</v>
      </c>
      <c r="I12" s="32" t="s">
        <v>124</v>
      </c>
      <c r="J12" s="32" t="s">
        <v>230</v>
      </c>
      <c r="K12" s="32" t="s">
        <v>214</v>
      </c>
      <c r="L12" s="32" t="s">
        <v>204</v>
      </c>
      <c r="M12" s="32" t="s">
        <v>231</v>
      </c>
      <c r="N12" s="32" t="s">
        <v>232</v>
      </c>
      <c r="O12" s="32" t="s">
        <v>57</v>
      </c>
      <c r="P12" s="32" t="s">
        <v>209</v>
      </c>
      <c r="Q12" s="32" t="s">
        <v>56</v>
      </c>
      <c r="R12" s="32" t="s">
        <v>233</v>
      </c>
      <c r="S12" s="32" t="s">
        <v>54</v>
      </c>
      <c r="T12" s="32" t="s">
        <v>115</v>
      </c>
      <c r="U12" s="32" t="s">
        <v>112</v>
      </c>
      <c r="V12" s="32" t="s">
        <v>98</v>
      </c>
      <c r="W12" s="32" t="s">
        <v>95</v>
      </c>
      <c r="X12" s="32" t="s">
        <v>210</v>
      </c>
      <c r="Y12" s="32" t="s">
        <v>109</v>
      </c>
      <c r="Z12" s="32" t="s">
        <v>234</v>
      </c>
      <c r="AA12" s="32" t="s">
        <v>229</v>
      </c>
      <c r="AB12" s="32" t="s">
        <v>112</v>
      </c>
      <c r="AC12" s="32" t="s">
        <v>112</v>
      </c>
      <c r="AD12" s="32" t="s">
        <v>62</v>
      </c>
      <c r="AE12" s="32" t="s">
        <v>235</v>
      </c>
      <c r="AF12" s="32" t="s">
        <v>236</v>
      </c>
      <c r="AG12" s="32" t="s">
        <v>237</v>
      </c>
      <c r="AH12" s="32" t="s">
        <v>231</v>
      </c>
      <c r="AI12" s="32" t="s">
        <v>54</v>
      </c>
      <c r="AJ12" s="32" t="s">
        <v>238</v>
      </c>
      <c r="AK12" s="32" t="s">
        <v>112</v>
      </c>
      <c r="AL12" s="32" t="s">
        <v>239</v>
      </c>
      <c r="AM12" s="32" t="s">
        <v>240</v>
      </c>
      <c r="AN12" s="32" t="s">
        <v>112</v>
      </c>
      <c r="AO12" s="32" t="s">
        <v>241</v>
      </c>
      <c r="AP12" s="32" t="s">
        <v>57</v>
      </c>
      <c r="AQ12" s="32" t="s">
        <v>112</v>
      </c>
      <c r="AR12" s="32" t="s">
        <v>55</v>
      </c>
    </row>
    <row r="13" spans="1:44" ht="19.95" customHeight="1" x14ac:dyDescent="0.3">
      <c r="A13" s="33" t="s">
        <v>242</v>
      </c>
      <c r="B13" s="35">
        <v>0.14000000000000001</v>
      </c>
      <c r="C13" s="45">
        <v>0.13700000000000001</v>
      </c>
      <c r="D13" s="34" t="s">
        <v>156</v>
      </c>
      <c r="E13" s="34" t="s">
        <v>193</v>
      </c>
      <c r="F13" s="34" t="s">
        <v>220</v>
      </c>
      <c r="G13" s="34" t="s">
        <v>193</v>
      </c>
      <c r="H13" s="34" t="s">
        <v>194</v>
      </c>
      <c r="I13" s="34" t="s">
        <v>147</v>
      </c>
      <c r="J13" s="34" t="s">
        <v>243</v>
      </c>
      <c r="K13" s="34" t="s">
        <v>226</v>
      </c>
      <c r="L13" s="34" t="s">
        <v>243</v>
      </c>
      <c r="M13" s="34" t="s">
        <v>220</v>
      </c>
      <c r="N13" s="34" t="s">
        <v>164</v>
      </c>
      <c r="O13" s="34" t="s">
        <v>199</v>
      </c>
      <c r="P13" s="34" t="s">
        <v>156</v>
      </c>
      <c r="Q13" s="34" t="s">
        <v>199</v>
      </c>
      <c r="R13" s="34" t="s">
        <v>244</v>
      </c>
      <c r="S13" s="34" t="s">
        <v>159</v>
      </c>
      <c r="T13" s="34" t="s">
        <v>147</v>
      </c>
      <c r="U13" s="34" t="s">
        <v>153</v>
      </c>
      <c r="V13" s="34" t="s">
        <v>195</v>
      </c>
      <c r="W13" s="34" t="s">
        <v>243</v>
      </c>
      <c r="X13" s="34" t="s">
        <v>243</v>
      </c>
      <c r="Y13" s="34" t="s">
        <v>147</v>
      </c>
      <c r="Z13" s="34" t="s">
        <v>201</v>
      </c>
      <c r="AA13" s="34" t="s">
        <v>149</v>
      </c>
      <c r="AB13" s="34" t="s">
        <v>153</v>
      </c>
      <c r="AC13" s="34" t="s">
        <v>153</v>
      </c>
      <c r="AD13" s="34" t="s">
        <v>147</v>
      </c>
      <c r="AE13" s="34" t="s">
        <v>194</v>
      </c>
      <c r="AF13" s="34" t="s">
        <v>198</v>
      </c>
      <c r="AG13" s="34" t="s">
        <v>158</v>
      </c>
      <c r="AH13" s="34" t="s">
        <v>225</v>
      </c>
      <c r="AI13" s="34" t="s">
        <v>152</v>
      </c>
      <c r="AJ13" s="34" t="s">
        <v>151</v>
      </c>
      <c r="AK13" s="34" t="s">
        <v>153</v>
      </c>
      <c r="AL13" s="34" t="s">
        <v>245</v>
      </c>
      <c r="AM13" s="34" t="s">
        <v>226</v>
      </c>
      <c r="AN13" s="34" t="s">
        <v>148</v>
      </c>
      <c r="AO13" s="34" t="s">
        <v>222</v>
      </c>
      <c r="AP13" s="34" t="s">
        <v>191</v>
      </c>
      <c r="AQ13" s="34" t="s">
        <v>159</v>
      </c>
      <c r="AR13" s="34" t="s">
        <v>164</v>
      </c>
    </row>
    <row r="14" spans="1:44" ht="19.95" customHeight="1" x14ac:dyDescent="0.3">
      <c r="A14" s="31" t="s">
        <v>22</v>
      </c>
      <c r="B14" s="32" t="s">
        <v>42</v>
      </c>
      <c r="C14" s="32">
        <v>232</v>
      </c>
      <c r="D14" s="32" t="s">
        <v>127</v>
      </c>
      <c r="E14" s="32" t="s">
        <v>203</v>
      </c>
      <c r="F14" s="32" t="s">
        <v>58</v>
      </c>
      <c r="G14" s="32" t="s">
        <v>204</v>
      </c>
      <c r="H14" s="32" t="s">
        <v>205</v>
      </c>
      <c r="I14" s="32" t="s">
        <v>178</v>
      </c>
      <c r="J14" s="32" t="s">
        <v>206</v>
      </c>
      <c r="K14" s="32" t="s">
        <v>130</v>
      </c>
      <c r="L14" s="32" t="s">
        <v>177</v>
      </c>
      <c r="M14" s="32" t="s">
        <v>97</v>
      </c>
      <c r="N14" s="32" t="s">
        <v>177</v>
      </c>
      <c r="O14" s="32" t="s">
        <v>207</v>
      </c>
      <c r="P14" s="32" t="s">
        <v>140</v>
      </c>
      <c r="Q14" s="32" t="s">
        <v>97</v>
      </c>
      <c r="R14" s="32" t="s">
        <v>208</v>
      </c>
      <c r="S14" s="32" t="s">
        <v>209</v>
      </c>
      <c r="T14" s="32" t="s">
        <v>112</v>
      </c>
      <c r="U14" s="32" t="s">
        <v>70</v>
      </c>
      <c r="V14" s="32" t="s">
        <v>210</v>
      </c>
      <c r="W14" s="32" t="s">
        <v>62</v>
      </c>
      <c r="X14" s="32" t="s">
        <v>112</v>
      </c>
      <c r="Y14" s="32" t="s">
        <v>70</v>
      </c>
      <c r="Z14" s="32" t="s">
        <v>133</v>
      </c>
      <c r="AA14" s="32" t="s">
        <v>134</v>
      </c>
      <c r="AB14" s="32" t="s">
        <v>70</v>
      </c>
      <c r="AC14" s="32" t="s">
        <v>112</v>
      </c>
      <c r="AD14" s="32" t="s">
        <v>109</v>
      </c>
      <c r="AE14" s="32" t="s">
        <v>211</v>
      </c>
      <c r="AF14" s="32" t="s">
        <v>57</v>
      </c>
      <c r="AG14" s="32" t="s">
        <v>62</v>
      </c>
      <c r="AH14" s="32" t="s">
        <v>212</v>
      </c>
      <c r="AI14" s="32" t="s">
        <v>70</v>
      </c>
      <c r="AJ14" s="32" t="s">
        <v>213</v>
      </c>
      <c r="AK14" s="32" t="s">
        <v>112</v>
      </c>
      <c r="AL14" s="32" t="s">
        <v>214</v>
      </c>
      <c r="AM14" s="32" t="s">
        <v>215</v>
      </c>
      <c r="AN14" s="32" t="s">
        <v>112</v>
      </c>
      <c r="AO14" s="32" t="s">
        <v>216</v>
      </c>
      <c r="AP14" s="32" t="s">
        <v>217</v>
      </c>
      <c r="AQ14" s="32" t="s">
        <v>70</v>
      </c>
      <c r="AR14" s="32" t="s">
        <v>218</v>
      </c>
    </row>
    <row r="15" spans="1:44" ht="19.95" customHeight="1" x14ac:dyDescent="0.3">
      <c r="A15" s="33" t="s">
        <v>219</v>
      </c>
      <c r="B15" s="34" t="s">
        <v>156</v>
      </c>
      <c r="C15" s="45">
        <v>0.13600000000000001</v>
      </c>
      <c r="D15" s="34" t="s">
        <v>193</v>
      </c>
      <c r="E15" s="34" t="s">
        <v>220</v>
      </c>
      <c r="F15" s="34" t="s">
        <v>194</v>
      </c>
      <c r="G15" s="34" t="s">
        <v>193</v>
      </c>
      <c r="H15" s="34" t="s">
        <v>220</v>
      </c>
      <c r="I15" s="34" t="s">
        <v>156</v>
      </c>
      <c r="J15" s="34" t="s">
        <v>201</v>
      </c>
      <c r="K15" s="34" t="s">
        <v>156</v>
      </c>
      <c r="L15" s="34" t="s">
        <v>220</v>
      </c>
      <c r="M15" s="34" t="s">
        <v>199</v>
      </c>
      <c r="N15" s="34" t="s">
        <v>148</v>
      </c>
      <c r="O15" s="34" t="s">
        <v>154</v>
      </c>
      <c r="P15" s="34" t="s">
        <v>201</v>
      </c>
      <c r="Q15" s="34" t="s">
        <v>221</v>
      </c>
      <c r="R15" s="34" t="s">
        <v>201</v>
      </c>
      <c r="S15" s="34" t="s">
        <v>201</v>
      </c>
      <c r="T15" s="34" t="s">
        <v>151</v>
      </c>
      <c r="U15" s="34" t="s">
        <v>164</v>
      </c>
      <c r="V15" s="34" t="s">
        <v>193</v>
      </c>
      <c r="W15" s="34" t="s">
        <v>199</v>
      </c>
      <c r="X15" s="34" t="s">
        <v>153</v>
      </c>
      <c r="Y15" s="34" t="s">
        <v>201</v>
      </c>
      <c r="Z15" s="34" t="s">
        <v>222</v>
      </c>
      <c r="AA15" s="34" t="s">
        <v>151</v>
      </c>
      <c r="AB15" s="34" t="s">
        <v>151</v>
      </c>
      <c r="AC15" s="34" t="s">
        <v>153</v>
      </c>
      <c r="AD15" s="34" t="s">
        <v>156</v>
      </c>
      <c r="AE15" s="34" t="s">
        <v>223</v>
      </c>
      <c r="AF15" s="34" t="s">
        <v>220</v>
      </c>
      <c r="AG15" s="34" t="s">
        <v>151</v>
      </c>
      <c r="AH15" s="34" t="s">
        <v>224</v>
      </c>
      <c r="AI15" s="34" t="s">
        <v>153</v>
      </c>
      <c r="AJ15" s="34" t="s">
        <v>225</v>
      </c>
      <c r="AK15" s="34" t="s">
        <v>153</v>
      </c>
      <c r="AL15" s="34" t="s">
        <v>221</v>
      </c>
      <c r="AM15" s="34" t="s">
        <v>220</v>
      </c>
      <c r="AN15" s="34" t="s">
        <v>153</v>
      </c>
      <c r="AO15" s="34" t="s">
        <v>164</v>
      </c>
      <c r="AP15" s="34" t="s">
        <v>193</v>
      </c>
      <c r="AQ15" s="34" t="s">
        <v>226</v>
      </c>
      <c r="AR15" s="34" t="s">
        <v>199</v>
      </c>
    </row>
    <row r="16" spans="1:44" ht="19.95" customHeight="1" x14ac:dyDescent="0.3">
      <c r="A16" s="31" t="s">
        <v>17</v>
      </c>
      <c r="B16" s="32" t="s">
        <v>246</v>
      </c>
      <c r="C16" s="32">
        <v>163</v>
      </c>
      <c r="D16" s="32" t="s">
        <v>247</v>
      </c>
      <c r="E16" s="32" t="s">
        <v>212</v>
      </c>
      <c r="F16" s="32" t="s">
        <v>134</v>
      </c>
      <c r="G16" s="32" t="s">
        <v>207</v>
      </c>
      <c r="H16" s="32" t="s">
        <v>231</v>
      </c>
      <c r="I16" s="32" t="s">
        <v>248</v>
      </c>
      <c r="J16" s="32" t="s">
        <v>236</v>
      </c>
      <c r="K16" s="32" t="s">
        <v>234</v>
      </c>
      <c r="L16" s="32" t="s">
        <v>249</v>
      </c>
      <c r="M16" s="32" t="s">
        <v>135</v>
      </c>
      <c r="N16" s="32" t="s">
        <v>250</v>
      </c>
      <c r="O16" s="32" t="s">
        <v>251</v>
      </c>
      <c r="P16" s="32" t="s">
        <v>180</v>
      </c>
      <c r="Q16" s="32" t="s">
        <v>250</v>
      </c>
      <c r="R16" s="32" t="s">
        <v>210</v>
      </c>
      <c r="S16" s="32" t="s">
        <v>95</v>
      </c>
      <c r="T16" s="32" t="s">
        <v>112</v>
      </c>
      <c r="U16" s="32" t="s">
        <v>112</v>
      </c>
      <c r="V16" s="32" t="s">
        <v>62</v>
      </c>
      <c r="W16" s="32" t="s">
        <v>210</v>
      </c>
      <c r="X16" s="32" t="s">
        <v>62</v>
      </c>
      <c r="Y16" s="32" t="s">
        <v>112</v>
      </c>
      <c r="Z16" s="32" t="s">
        <v>252</v>
      </c>
      <c r="AA16" s="32" t="s">
        <v>182</v>
      </c>
      <c r="AB16" s="32" t="s">
        <v>112</v>
      </c>
      <c r="AC16" s="32" t="s">
        <v>112</v>
      </c>
      <c r="AD16" s="32" t="s">
        <v>70</v>
      </c>
      <c r="AE16" s="32" t="s">
        <v>62</v>
      </c>
      <c r="AF16" s="32" t="s">
        <v>135</v>
      </c>
      <c r="AG16" s="32" t="s">
        <v>253</v>
      </c>
      <c r="AH16" s="32" t="s">
        <v>62</v>
      </c>
      <c r="AI16" s="32" t="s">
        <v>169</v>
      </c>
      <c r="AJ16" s="32" t="s">
        <v>95</v>
      </c>
      <c r="AK16" s="32" t="s">
        <v>109</v>
      </c>
      <c r="AL16" s="32" t="s">
        <v>234</v>
      </c>
      <c r="AM16" s="32" t="s">
        <v>254</v>
      </c>
      <c r="AN16" s="32" t="s">
        <v>112</v>
      </c>
      <c r="AO16" s="32" t="s">
        <v>75</v>
      </c>
      <c r="AP16" s="32" t="s">
        <v>133</v>
      </c>
      <c r="AQ16" s="32" t="s">
        <v>112</v>
      </c>
      <c r="AR16" s="32" t="s">
        <v>254</v>
      </c>
    </row>
    <row r="17" spans="1:44" ht="19.95" customHeight="1" x14ac:dyDescent="0.3">
      <c r="A17" s="33" t="s">
        <v>255</v>
      </c>
      <c r="B17" s="34" t="s">
        <v>221</v>
      </c>
      <c r="C17" s="45">
        <v>9.5000000000000001E-2</v>
      </c>
      <c r="D17" s="34" t="s">
        <v>221</v>
      </c>
      <c r="E17" s="34" t="s">
        <v>199</v>
      </c>
      <c r="F17" s="34" t="s">
        <v>159</v>
      </c>
      <c r="G17" s="34" t="s">
        <v>226</v>
      </c>
      <c r="H17" s="34" t="s">
        <v>199</v>
      </c>
      <c r="I17" s="34" t="s">
        <v>220</v>
      </c>
      <c r="J17" s="34" t="s">
        <v>201</v>
      </c>
      <c r="K17" s="34" t="s">
        <v>202</v>
      </c>
      <c r="L17" s="34" t="s">
        <v>194</v>
      </c>
      <c r="M17" s="34" t="s">
        <v>226</v>
      </c>
      <c r="N17" s="34" t="s">
        <v>149</v>
      </c>
      <c r="O17" s="34" t="s">
        <v>243</v>
      </c>
      <c r="P17" s="34" t="s">
        <v>194</v>
      </c>
      <c r="Q17" s="34" t="s">
        <v>163</v>
      </c>
      <c r="R17" s="34" t="s">
        <v>152</v>
      </c>
      <c r="S17" s="34" t="s">
        <v>151</v>
      </c>
      <c r="T17" s="34" t="s">
        <v>151</v>
      </c>
      <c r="U17" s="34" t="s">
        <v>153</v>
      </c>
      <c r="V17" s="34" t="s">
        <v>199</v>
      </c>
      <c r="W17" s="34" t="s">
        <v>156</v>
      </c>
      <c r="X17" s="34" t="s">
        <v>221</v>
      </c>
      <c r="Y17" s="34" t="s">
        <v>153</v>
      </c>
      <c r="Z17" s="34" t="s">
        <v>256</v>
      </c>
      <c r="AA17" s="34" t="s">
        <v>152</v>
      </c>
      <c r="AB17" s="34" t="s">
        <v>153</v>
      </c>
      <c r="AC17" s="34" t="s">
        <v>153</v>
      </c>
      <c r="AD17" s="34" t="s">
        <v>163</v>
      </c>
      <c r="AE17" s="34" t="s">
        <v>151</v>
      </c>
      <c r="AF17" s="34" t="s">
        <v>243</v>
      </c>
      <c r="AG17" s="34" t="s">
        <v>143</v>
      </c>
      <c r="AH17" s="34" t="s">
        <v>151</v>
      </c>
      <c r="AI17" s="34" t="s">
        <v>199</v>
      </c>
      <c r="AJ17" s="34" t="s">
        <v>151</v>
      </c>
      <c r="AK17" s="34" t="s">
        <v>196</v>
      </c>
      <c r="AL17" s="34" t="s">
        <v>222</v>
      </c>
      <c r="AM17" s="34" t="s">
        <v>194</v>
      </c>
      <c r="AN17" s="34" t="s">
        <v>153</v>
      </c>
      <c r="AO17" s="34" t="s">
        <v>159</v>
      </c>
      <c r="AP17" s="34" t="s">
        <v>199</v>
      </c>
      <c r="AQ17" s="34" t="s">
        <v>202</v>
      </c>
      <c r="AR17" s="34" t="s">
        <v>220</v>
      </c>
    </row>
    <row r="18" spans="1:44" ht="19.95" customHeight="1" x14ac:dyDescent="0.3">
      <c r="A18" s="31" t="s">
        <v>19</v>
      </c>
      <c r="B18" s="32" t="s">
        <v>126</v>
      </c>
      <c r="C18" s="32">
        <v>146</v>
      </c>
      <c r="D18" s="32" t="s">
        <v>257</v>
      </c>
      <c r="E18" s="32" t="s">
        <v>206</v>
      </c>
      <c r="F18" s="32" t="s">
        <v>95</v>
      </c>
      <c r="G18" s="32" t="s">
        <v>207</v>
      </c>
      <c r="H18" s="32" t="s">
        <v>124</v>
      </c>
      <c r="I18" s="32" t="s">
        <v>258</v>
      </c>
      <c r="J18" s="32" t="s">
        <v>186</v>
      </c>
      <c r="K18" s="32" t="s">
        <v>209</v>
      </c>
      <c r="L18" s="32" t="s">
        <v>259</v>
      </c>
      <c r="M18" s="32" t="s">
        <v>57</v>
      </c>
      <c r="N18" s="32" t="s">
        <v>248</v>
      </c>
      <c r="O18" s="32" t="s">
        <v>102</v>
      </c>
      <c r="P18" s="32" t="s">
        <v>214</v>
      </c>
      <c r="Q18" s="32" t="s">
        <v>208</v>
      </c>
      <c r="R18" s="32" t="s">
        <v>112</v>
      </c>
      <c r="S18" s="32" t="s">
        <v>230</v>
      </c>
      <c r="T18" s="32" t="s">
        <v>112</v>
      </c>
      <c r="U18" s="32" t="s">
        <v>109</v>
      </c>
      <c r="V18" s="32" t="s">
        <v>70</v>
      </c>
      <c r="W18" s="32" t="s">
        <v>62</v>
      </c>
      <c r="X18" s="32" t="s">
        <v>112</v>
      </c>
      <c r="Y18" s="32" t="s">
        <v>109</v>
      </c>
      <c r="Z18" s="32" t="s">
        <v>70</v>
      </c>
      <c r="AA18" s="32" t="s">
        <v>70</v>
      </c>
      <c r="AB18" s="32" t="s">
        <v>56</v>
      </c>
      <c r="AC18" s="32" t="s">
        <v>112</v>
      </c>
      <c r="AD18" s="32" t="s">
        <v>70</v>
      </c>
      <c r="AE18" s="32" t="s">
        <v>260</v>
      </c>
      <c r="AF18" s="32" t="s">
        <v>70</v>
      </c>
      <c r="AG18" s="32" t="s">
        <v>70</v>
      </c>
      <c r="AH18" s="32" t="s">
        <v>250</v>
      </c>
      <c r="AI18" s="32" t="s">
        <v>70</v>
      </c>
      <c r="AJ18" s="32" t="s">
        <v>216</v>
      </c>
      <c r="AK18" s="32" t="s">
        <v>112</v>
      </c>
      <c r="AL18" s="32" t="s">
        <v>75</v>
      </c>
      <c r="AM18" s="32" t="s">
        <v>261</v>
      </c>
      <c r="AN18" s="32" t="s">
        <v>112</v>
      </c>
      <c r="AO18" s="32" t="s">
        <v>262</v>
      </c>
      <c r="AP18" s="32" t="s">
        <v>134</v>
      </c>
      <c r="AQ18" s="32" t="s">
        <v>112</v>
      </c>
      <c r="AR18" s="32" t="s">
        <v>210</v>
      </c>
    </row>
    <row r="19" spans="1:44" ht="19.95" customHeight="1" x14ac:dyDescent="0.3">
      <c r="A19" s="33" t="s">
        <v>263</v>
      </c>
      <c r="B19" s="34" t="s">
        <v>199</v>
      </c>
      <c r="C19" s="45">
        <v>8.5000000000000006E-2</v>
      </c>
      <c r="D19" s="34" t="s">
        <v>199</v>
      </c>
      <c r="E19" s="34" t="s">
        <v>221</v>
      </c>
      <c r="F19" s="34" t="s">
        <v>152</v>
      </c>
      <c r="G19" s="34" t="s">
        <v>226</v>
      </c>
      <c r="H19" s="34" t="s">
        <v>194</v>
      </c>
      <c r="I19" s="34" t="s">
        <v>221</v>
      </c>
      <c r="J19" s="34" t="s">
        <v>149</v>
      </c>
      <c r="K19" s="34" t="s">
        <v>221</v>
      </c>
      <c r="L19" s="34" t="s">
        <v>201</v>
      </c>
      <c r="M19" s="34" t="s">
        <v>163</v>
      </c>
      <c r="N19" s="34" t="s">
        <v>243</v>
      </c>
      <c r="O19" s="34" t="s">
        <v>149</v>
      </c>
      <c r="P19" s="34" t="s">
        <v>221</v>
      </c>
      <c r="Q19" s="34" t="s">
        <v>149</v>
      </c>
      <c r="R19" s="34" t="s">
        <v>153</v>
      </c>
      <c r="S19" s="34" t="s">
        <v>225</v>
      </c>
      <c r="T19" s="34" t="s">
        <v>153</v>
      </c>
      <c r="U19" s="34" t="s">
        <v>165</v>
      </c>
      <c r="V19" s="34" t="s">
        <v>152</v>
      </c>
      <c r="W19" s="34" t="s">
        <v>199</v>
      </c>
      <c r="X19" s="34" t="s">
        <v>153</v>
      </c>
      <c r="Y19" s="34" t="s">
        <v>154</v>
      </c>
      <c r="Z19" s="34" t="s">
        <v>151</v>
      </c>
      <c r="AA19" s="34" t="s">
        <v>153</v>
      </c>
      <c r="AB19" s="34" t="s">
        <v>264</v>
      </c>
      <c r="AC19" s="34" t="s">
        <v>153</v>
      </c>
      <c r="AD19" s="34" t="s">
        <v>163</v>
      </c>
      <c r="AE19" s="34" t="s">
        <v>149</v>
      </c>
      <c r="AF19" s="34" t="s">
        <v>153</v>
      </c>
      <c r="AG19" s="34" t="s">
        <v>153</v>
      </c>
      <c r="AH19" s="34" t="s">
        <v>199</v>
      </c>
      <c r="AI19" s="34" t="s">
        <v>153</v>
      </c>
      <c r="AJ19" s="34" t="s">
        <v>225</v>
      </c>
      <c r="AK19" s="34" t="s">
        <v>153</v>
      </c>
      <c r="AL19" s="34" t="s">
        <v>202</v>
      </c>
      <c r="AM19" s="34" t="s">
        <v>194</v>
      </c>
      <c r="AN19" s="34" t="s">
        <v>153</v>
      </c>
      <c r="AO19" s="34" t="s">
        <v>158</v>
      </c>
      <c r="AP19" s="34" t="s">
        <v>202</v>
      </c>
      <c r="AQ19" s="34" t="s">
        <v>153</v>
      </c>
      <c r="AR19" s="34" t="s">
        <v>151</v>
      </c>
    </row>
    <row r="20" spans="1:44" ht="19.95" customHeight="1" x14ac:dyDescent="0.3">
      <c r="A20" s="31" t="s">
        <v>265</v>
      </c>
      <c r="B20" s="32" t="s">
        <v>184</v>
      </c>
      <c r="C20" s="32">
        <v>48</v>
      </c>
      <c r="D20" s="32" t="s">
        <v>258</v>
      </c>
      <c r="E20" s="32" t="s">
        <v>250</v>
      </c>
      <c r="F20" s="32" t="s">
        <v>70</v>
      </c>
      <c r="G20" s="32" t="s">
        <v>266</v>
      </c>
      <c r="H20" s="32" t="s">
        <v>133</v>
      </c>
      <c r="I20" s="32" t="s">
        <v>102</v>
      </c>
      <c r="J20" s="32" t="s">
        <v>234</v>
      </c>
      <c r="K20" s="32" t="s">
        <v>135</v>
      </c>
      <c r="L20" s="32" t="s">
        <v>238</v>
      </c>
      <c r="M20" s="32" t="s">
        <v>183</v>
      </c>
      <c r="N20" s="32" t="s">
        <v>182</v>
      </c>
      <c r="O20" s="32" t="s">
        <v>112</v>
      </c>
      <c r="P20" s="32" t="s">
        <v>115</v>
      </c>
      <c r="Q20" s="32" t="s">
        <v>112</v>
      </c>
      <c r="R20" s="32" t="s">
        <v>134</v>
      </c>
      <c r="S20" s="32" t="s">
        <v>210</v>
      </c>
      <c r="T20" s="32" t="s">
        <v>135</v>
      </c>
      <c r="U20" s="32" t="s">
        <v>112</v>
      </c>
      <c r="V20" s="32" t="s">
        <v>109</v>
      </c>
      <c r="W20" s="32" t="s">
        <v>112</v>
      </c>
      <c r="X20" s="32" t="s">
        <v>109</v>
      </c>
      <c r="Y20" s="32" t="s">
        <v>112</v>
      </c>
      <c r="Z20" s="32" t="s">
        <v>62</v>
      </c>
      <c r="AA20" s="32" t="s">
        <v>182</v>
      </c>
      <c r="AB20" s="32" t="s">
        <v>112</v>
      </c>
      <c r="AC20" s="32" t="s">
        <v>112</v>
      </c>
      <c r="AD20" s="32" t="s">
        <v>70</v>
      </c>
      <c r="AE20" s="32" t="s">
        <v>70</v>
      </c>
      <c r="AF20" s="32" t="s">
        <v>98</v>
      </c>
      <c r="AG20" s="32" t="s">
        <v>97</v>
      </c>
      <c r="AH20" s="32" t="s">
        <v>115</v>
      </c>
      <c r="AI20" s="32" t="s">
        <v>95</v>
      </c>
      <c r="AJ20" s="32" t="s">
        <v>95</v>
      </c>
      <c r="AK20" s="32" t="s">
        <v>112</v>
      </c>
      <c r="AL20" s="32" t="s">
        <v>169</v>
      </c>
      <c r="AM20" s="32" t="s">
        <v>234</v>
      </c>
      <c r="AN20" s="32" t="s">
        <v>112</v>
      </c>
      <c r="AO20" s="32" t="s">
        <v>62</v>
      </c>
      <c r="AP20" s="32" t="s">
        <v>238</v>
      </c>
      <c r="AQ20" s="32" t="s">
        <v>62</v>
      </c>
      <c r="AR20" s="32" t="s">
        <v>251</v>
      </c>
    </row>
    <row r="21" spans="1:44" ht="19.95" customHeight="1" x14ac:dyDescent="0.3">
      <c r="A21" s="33" t="s">
        <v>267</v>
      </c>
      <c r="B21" s="35">
        <v>0.03</v>
      </c>
      <c r="C21" s="45">
        <v>2.9000000000000001E-2</v>
      </c>
      <c r="D21" s="34" t="s">
        <v>202</v>
      </c>
      <c r="E21" s="34" t="s">
        <v>152</v>
      </c>
      <c r="F21" s="34" t="s">
        <v>151</v>
      </c>
      <c r="G21" s="34" t="s">
        <v>222</v>
      </c>
      <c r="H21" s="34" t="s">
        <v>159</v>
      </c>
      <c r="I21" s="34" t="s">
        <v>222</v>
      </c>
      <c r="J21" s="34" t="s">
        <v>202</v>
      </c>
      <c r="K21" s="34" t="s">
        <v>222</v>
      </c>
      <c r="L21" s="34" t="s">
        <v>151</v>
      </c>
      <c r="M21" s="34" t="s">
        <v>194</v>
      </c>
      <c r="N21" s="34" t="s">
        <v>202</v>
      </c>
      <c r="O21" s="34" t="s">
        <v>153</v>
      </c>
      <c r="P21" s="34" t="s">
        <v>159</v>
      </c>
      <c r="Q21" s="34" t="s">
        <v>153</v>
      </c>
      <c r="R21" s="34" t="s">
        <v>152</v>
      </c>
      <c r="S21" s="34" t="s">
        <v>151</v>
      </c>
      <c r="T21" s="34" t="s">
        <v>268</v>
      </c>
      <c r="U21" s="34" t="s">
        <v>153</v>
      </c>
      <c r="V21" s="34" t="s">
        <v>222</v>
      </c>
      <c r="W21" s="34" t="s">
        <v>153</v>
      </c>
      <c r="X21" s="34" t="s">
        <v>149</v>
      </c>
      <c r="Y21" s="34" t="s">
        <v>153</v>
      </c>
      <c r="Z21" s="34" t="s">
        <v>151</v>
      </c>
      <c r="AA21" s="34" t="s">
        <v>152</v>
      </c>
      <c r="AB21" s="34" t="s">
        <v>153</v>
      </c>
      <c r="AC21" s="34" t="s">
        <v>153</v>
      </c>
      <c r="AD21" s="34" t="s">
        <v>163</v>
      </c>
      <c r="AE21" s="34" t="s">
        <v>153</v>
      </c>
      <c r="AF21" s="34" t="s">
        <v>149</v>
      </c>
      <c r="AG21" s="34" t="s">
        <v>199</v>
      </c>
      <c r="AH21" s="34" t="s">
        <v>152</v>
      </c>
      <c r="AI21" s="34" t="s">
        <v>151</v>
      </c>
      <c r="AJ21" s="34" t="s">
        <v>151</v>
      </c>
      <c r="AK21" s="34" t="s">
        <v>153</v>
      </c>
      <c r="AL21" s="34" t="s">
        <v>226</v>
      </c>
      <c r="AM21" s="34" t="s">
        <v>159</v>
      </c>
      <c r="AN21" s="34" t="s">
        <v>153</v>
      </c>
      <c r="AO21" s="34" t="s">
        <v>153</v>
      </c>
      <c r="AP21" s="34" t="s">
        <v>226</v>
      </c>
      <c r="AQ21" s="34" t="s">
        <v>200</v>
      </c>
      <c r="AR21" s="34" t="s">
        <v>222</v>
      </c>
    </row>
    <row r="22" spans="1:44" ht="19.95" customHeight="1" x14ac:dyDescent="0.3">
      <c r="A22" s="31" t="s">
        <v>15</v>
      </c>
      <c r="B22" s="32" t="s">
        <v>271</v>
      </c>
      <c r="C22" s="32">
        <v>42</v>
      </c>
      <c r="D22" s="32" t="s">
        <v>141</v>
      </c>
      <c r="E22" s="32" t="s">
        <v>98</v>
      </c>
      <c r="F22" s="32" t="s">
        <v>54</v>
      </c>
      <c r="G22" s="32" t="s">
        <v>269</v>
      </c>
      <c r="H22" s="32" t="s">
        <v>210</v>
      </c>
      <c r="I22" s="32" t="s">
        <v>134</v>
      </c>
      <c r="J22" s="32" t="s">
        <v>115</v>
      </c>
      <c r="K22" s="32" t="s">
        <v>54</v>
      </c>
      <c r="L22" s="32" t="s">
        <v>54</v>
      </c>
      <c r="M22" s="32" t="s">
        <v>210</v>
      </c>
      <c r="N22" s="32" t="s">
        <v>70</v>
      </c>
      <c r="O22" s="32" t="s">
        <v>208</v>
      </c>
      <c r="P22" s="32" t="s">
        <v>112</v>
      </c>
      <c r="Q22" s="32" t="s">
        <v>95</v>
      </c>
      <c r="R22" s="32" t="s">
        <v>70</v>
      </c>
      <c r="S22" s="32" t="s">
        <v>112</v>
      </c>
      <c r="T22" s="32" t="s">
        <v>70</v>
      </c>
      <c r="U22" s="32" t="s">
        <v>112</v>
      </c>
      <c r="V22" s="32" t="s">
        <v>70</v>
      </c>
      <c r="W22" s="32" t="s">
        <v>112</v>
      </c>
      <c r="X22" s="32" t="s">
        <v>133</v>
      </c>
      <c r="Y22" s="32" t="s">
        <v>70</v>
      </c>
      <c r="Z22" s="32" t="s">
        <v>210</v>
      </c>
      <c r="AA22" s="32" t="s">
        <v>54</v>
      </c>
      <c r="AB22" s="32" t="s">
        <v>112</v>
      </c>
      <c r="AC22" s="32" t="s">
        <v>112</v>
      </c>
      <c r="AD22" s="32" t="s">
        <v>70</v>
      </c>
      <c r="AE22" s="32" t="s">
        <v>112</v>
      </c>
      <c r="AF22" s="32" t="s">
        <v>238</v>
      </c>
      <c r="AG22" s="32" t="s">
        <v>260</v>
      </c>
      <c r="AH22" s="32" t="s">
        <v>112</v>
      </c>
      <c r="AI22" s="32" t="s">
        <v>238</v>
      </c>
      <c r="AJ22" s="32" t="s">
        <v>112</v>
      </c>
      <c r="AK22" s="32" t="s">
        <v>112</v>
      </c>
      <c r="AL22" s="32" t="s">
        <v>235</v>
      </c>
      <c r="AM22" s="32" t="s">
        <v>238</v>
      </c>
      <c r="AN22" s="32" t="s">
        <v>112</v>
      </c>
      <c r="AO22" s="32" t="s">
        <v>95</v>
      </c>
      <c r="AP22" s="32" t="s">
        <v>133</v>
      </c>
      <c r="AQ22" s="32" t="s">
        <v>112</v>
      </c>
      <c r="AR22" s="32" t="s">
        <v>75</v>
      </c>
    </row>
    <row r="23" spans="1:44" ht="19.95" customHeight="1" x14ac:dyDescent="0.3">
      <c r="A23" s="33" t="s">
        <v>272</v>
      </c>
      <c r="B23" s="34" t="s">
        <v>159</v>
      </c>
      <c r="C23" s="45">
        <v>2.5000000000000001E-2</v>
      </c>
      <c r="D23" s="34" t="s">
        <v>159</v>
      </c>
      <c r="E23" s="34" t="s">
        <v>151</v>
      </c>
      <c r="F23" s="34" t="s">
        <v>163</v>
      </c>
      <c r="G23" s="34" t="s">
        <v>159</v>
      </c>
      <c r="H23" s="34" t="s">
        <v>151</v>
      </c>
      <c r="I23" s="34" t="s">
        <v>151</v>
      </c>
      <c r="J23" s="34" t="s">
        <v>151</v>
      </c>
      <c r="K23" s="34" t="s">
        <v>159</v>
      </c>
      <c r="L23" s="34" t="s">
        <v>159</v>
      </c>
      <c r="M23" s="34" t="s">
        <v>151</v>
      </c>
      <c r="N23" s="34" t="s">
        <v>153</v>
      </c>
      <c r="O23" s="34" t="s">
        <v>149</v>
      </c>
      <c r="P23" s="34" t="s">
        <v>153</v>
      </c>
      <c r="Q23" s="34" t="s">
        <v>159</v>
      </c>
      <c r="R23" s="34" t="s">
        <v>151</v>
      </c>
      <c r="S23" s="34" t="s">
        <v>153</v>
      </c>
      <c r="T23" s="34" t="s">
        <v>152</v>
      </c>
      <c r="U23" s="34" t="s">
        <v>153</v>
      </c>
      <c r="V23" s="34" t="s">
        <v>202</v>
      </c>
      <c r="W23" s="34" t="s">
        <v>153</v>
      </c>
      <c r="X23" s="34" t="s">
        <v>245</v>
      </c>
      <c r="Y23" s="34" t="s">
        <v>226</v>
      </c>
      <c r="Z23" s="34" t="s">
        <v>159</v>
      </c>
      <c r="AA23" s="34" t="s">
        <v>152</v>
      </c>
      <c r="AB23" s="34" t="s">
        <v>153</v>
      </c>
      <c r="AC23" s="34" t="s">
        <v>153</v>
      </c>
      <c r="AD23" s="34" t="s">
        <v>152</v>
      </c>
      <c r="AE23" s="34" t="s">
        <v>153</v>
      </c>
      <c r="AF23" s="34" t="s">
        <v>222</v>
      </c>
      <c r="AG23" s="34" t="s">
        <v>202</v>
      </c>
      <c r="AH23" s="34" t="s">
        <v>153</v>
      </c>
      <c r="AI23" s="34" t="s">
        <v>159</v>
      </c>
      <c r="AJ23" s="34" t="s">
        <v>153</v>
      </c>
      <c r="AK23" s="34" t="s">
        <v>153</v>
      </c>
      <c r="AL23" s="34" t="s">
        <v>222</v>
      </c>
      <c r="AM23" s="34" t="s">
        <v>151</v>
      </c>
      <c r="AN23" s="34" t="s">
        <v>153</v>
      </c>
      <c r="AO23" s="34" t="s">
        <v>151</v>
      </c>
      <c r="AP23" s="34" t="s">
        <v>199</v>
      </c>
      <c r="AQ23" s="34" t="s">
        <v>153</v>
      </c>
      <c r="AR23" s="34" t="s">
        <v>159</v>
      </c>
    </row>
    <row r="24" spans="1:44" ht="19.95" customHeight="1" x14ac:dyDescent="0.3">
      <c r="A24" s="31" t="s">
        <v>455</v>
      </c>
      <c r="B24" s="32" t="s">
        <v>183</v>
      </c>
      <c r="C24" s="32">
        <v>30</v>
      </c>
      <c r="D24" s="32" t="s">
        <v>141</v>
      </c>
      <c r="E24" s="32" t="s">
        <v>141</v>
      </c>
      <c r="F24" s="32" t="s">
        <v>109</v>
      </c>
      <c r="G24" s="32" t="s">
        <v>269</v>
      </c>
      <c r="H24" s="32" t="s">
        <v>58</v>
      </c>
      <c r="I24" s="32" t="s">
        <v>133</v>
      </c>
      <c r="J24" s="32" t="s">
        <v>102</v>
      </c>
      <c r="K24" s="32" t="s">
        <v>98</v>
      </c>
      <c r="L24" s="32" t="s">
        <v>54</v>
      </c>
      <c r="M24" s="32" t="s">
        <v>134</v>
      </c>
      <c r="N24" s="32" t="s">
        <v>260</v>
      </c>
      <c r="O24" s="32" t="s">
        <v>115</v>
      </c>
      <c r="P24" s="32" t="s">
        <v>115</v>
      </c>
      <c r="Q24" s="32" t="s">
        <v>95</v>
      </c>
      <c r="R24" s="32" t="s">
        <v>70</v>
      </c>
      <c r="S24" s="32" t="s">
        <v>260</v>
      </c>
      <c r="T24" s="32" t="s">
        <v>112</v>
      </c>
      <c r="U24" s="32" t="s">
        <v>109</v>
      </c>
      <c r="V24" s="32" t="s">
        <v>70</v>
      </c>
      <c r="W24" s="32" t="s">
        <v>134</v>
      </c>
      <c r="X24" s="32" t="s">
        <v>112</v>
      </c>
      <c r="Y24" s="32" t="s">
        <v>70</v>
      </c>
      <c r="Z24" s="32" t="s">
        <v>62</v>
      </c>
      <c r="AA24" s="32" t="s">
        <v>238</v>
      </c>
      <c r="AB24" s="32" t="s">
        <v>70</v>
      </c>
      <c r="AC24" s="32" t="s">
        <v>112</v>
      </c>
      <c r="AD24" s="32" t="s">
        <v>70</v>
      </c>
      <c r="AE24" s="32" t="s">
        <v>62</v>
      </c>
      <c r="AF24" s="32" t="s">
        <v>134</v>
      </c>
      <c r="AG24" s="32" t="s">
        <v>112</v>
      </c>
      <c r="AH24" s="32" t="s">
        <v>269</v>
      </c>
      <c r="AI24" s="32" t="s">
        <v>98</v>
      </c>
      <c r="AJ24" s="32" t="s">
        <v>260</v>
      </c>
      <c r="AK24" s="32" t="s">
        <v>112</v>
      </c>
      <c r="AL24" s="32" t="s">
        <v>115</v>
      </c>
      <c r="AM24" s="32" t="s">
        <v>266</v>
      </c>
      <c r="AN24" s="32" t="s">
        <v>112</v>
      </c>
      <c r="AO24" s="32" t="s">
        <v>57</v>
      </c>
      <c r="AP24" s="32" t="s">
        <v>134</v>
      </c>
      <c r="AQ24" s="32" t="s">
        <v>112</v>
      </c>
      <c r="AR24" s="32" t="s">
        <v>98</v>
      </c>
    </row>
    <row r="25" spans="1:44" ht="19.95" customHeight="1" x14ac:dyDescent="0.3">
      <c r="A25" s="33" t="s">
        <v>448</v>
      </c>
      <c r="B25" s="34" t="s">
        <v>159</v>
      </c>
      <c r="C25" s="45">
        <v>1.7000000000000001E-2</v>
      </c>
      <c r="D25" s="34" t="s">
        <v>159</v>
      </c>
      <c r="E25" s="34" t="s">
        <v>159</v>
      </c>
      <c r="F25" s="34" t="s">
        <v>151</v>
      </c>
      <c r="G25" s="34" t="s">
        <v>159</v>
      </c>
      <c r="H25" s="34" t="s">
        <v>152</v>
      </c>
      <c r="I25" s="34" t="s">
        <v>152</v>
      </c>
      <c r="J25" s="34" t="s">
        <v>152</v>
      </c>
      <c r="K25" s="34" t="s">
        <v>159</v>
      </c>
      <c r="L25" s="34" t="s">
        <v>159</v>
      </c>
      <c r="M25" s="34" t="s">
        <v>151</v>
      </c>
      <c r="N25" s="34" t="s">
        <v>202</v>
      </c>
      <c r="O25" s="34" t="s">
        <v>152</v>
      </c>
      <c r="P25" s="34" t="s">
        <v>159</v>
      </c>
      <c r="Q25" s="34" t="s">
        <v>159</v>
      </c>
      <c r="R25" s="34" t="s">
        <v>153</v>
      </c>
      <c r="S25" s="34" t="s">
        <v>152</v>
      </c>
      <c r="T25" s="34" t="s">
        <v>153</v>
      </c>
      <c r="U25" s="34" t="s">
        <v>270</v>
      </c>
      <c r="V25" s="34" t="s">
        <v>202</v>
      </c>
      <c r="W25" s="34" t="s">
        <v>201</v>
      </c>
      <c r="X25" s="34" t="s">
        <v>151</v>
      </c>
      <c r="Y25" s="34" t="s">
        <v>201</v>
      </c>
      <c r="Z25" s="34" t="s">
        <v>159</v>
      </c>
      <c r="AA25" s="34" t="s">
        <v>159</v>
      </c>
      <c r="AB25" s="34" t="s">
        <v>151</v>
      </c>
      <c r="AC25" s="34" t="s">
        <v>153</v>
      </c>
      <c r="AD25" s="34" t="s">
        <v>202</v>
      </c>
      <c r="AE25" s="34" t="s">
        <v>151</v>
      </c>
      <c r="AF25" s="34" t="s">
        <v>159</v>
      </c>
      <c r="AG25" s="34" t="s">
        <v>153</v>
      </c>
      <c r="AH25" s="34" t="s">
        <v>202</v>
      </c>
      <c r="AI25" s="34" t="s">
        <v>152</v>
      </c>
      <c r="AJ25" s="34" t="s">
        <v>159</v>
      </c>
      <c r="AK25" s="34" t="s">
        <v>153</v>
      </c>
      <c r="AL25" s="34" t="s">
        <v>159</v>
      </c>
      <c r="AM25" s="34" t="s">
        <v>152</v>
      </c>
      <c r="AN25" s="34" t="s">
        <v>153</v>
      </c>
      <c r="AO25" s="34" t="s">
        <v>152</v>
      </c>
      <c r="AP25" s="34" t="s">
        <v>202</v>
      </c>
      <c r="AQ25" s="34" t="s">
        <v>153</v>
      </c>
      <c r="AR25" s="34" t="s">
        <v>151</v>
      </c>
    </row>
    <row r="26" spans="1:44" ht="19.95" customHeight="1" x14ac:dyDescent="0.3">
      <c r="A26" s="31" t="s">
        <v>273</v>
      </c>
      <c r="B26" s="32" t="s">
        <v>115</v>
      </c>
      <c r="C26" s="32">
        <v>16</v>
      </c>
      <c r="D26" s="32" t="s">
        <v>210</v>
      </c>
      <c r="E26" s="32" t="s">
        <v>109</v>
      </c>
      <c r="F26" s="32" t="s">
        <v>112</v>
      </c>
      <c r="G26" s="32" t="s">
        <v>62</v>
      </c>
      <c r="H26" s="32" t="s">
        <v>134</v>
      </c>
      <c r="I26" s="32" t="s">
        <v>112</v>
      </c>
      <c r="J26" s="32" t="s">
        <v>109</v>
      </c>
      <c r="K26" s="32" t="s">
        <v>62</v>
      </c>
      <c r="L26" s="32" t="s">
        <v>70</v>
      </c>
      <c r="M26" s="32" t="s">
        <v>109</v>
      </c>
      <c r="N26" s="32" t="s">
        <v>109</v>
      </c>
      <c r="O26" s="32" t="s">
        <v>112</v>
      </c>
      <c r="P26" s="32" t="s">
        <v>70</v>
      </c>
      <c r="Q26" s="32" t="s">
        <v>109</v>
      </c>
      <c r="R26" s="32" t="s">
        <v>112</v>
      </c>
      <c r="S26" s="32" t="s">
        <v>112</v>
      </c>
      <c r="T26" s="32" t="s">
        <v>112</v>
      </c>
      <c r="U26" s="32" t="s">
        <v>112</v>
      </c>
      <c r="V26" s="32" t="s">
        <v>112</v>
      </c>
      <c r="W26" s="32" t="s">
        <v>109</v>
      </c>
      <c r="X26" s="32" t="s">
        <v>112</v>
      </c>
      <c r="Y26" s="32" t="s">
        <v>112</v>
      </c>
      <c r="Z26" s="32" t="s">
        <v>109</v>
      </c>
      <c r="AA26" s="32" t="s">
        <v>62</v>
      </c>
      <c r="AB26" s="32" t="s">
        <v>112</v>
      </c>
      <c r="AC26" s="32" t="s">
        <v>112</v>
      </c>
      <c r="AD26" s="32" t="s">
        <v>112</v>
      </c>
      <c r="AE26" s="32" t="s">
        <v>112</v>
      </c>
      <c r="AF26" s="32" t="s">
        <v>112</v>
      </c>
      <c r="AG26" s="32" t="s">
        <v>109</v>
      </c>
      <c r="AH26" s="32" t="s">
        <v>112</v>
      </c>
      <c r="AI26" s="32" t="s">
        <v>210</v>
      </c>
      <c r="AJ26" s="32" t="s">
        <v>112</v>
      </c>
      <c r="AK26" s="32" t="s">
        <v>112</v>
      </c>
      <c r="AL26" s="32" t="s">
        <v>112</v>
      </c>
      <c r="AM26" s="32" t="s">
        <v>115</v>
      </c>
      <c r="AN26" s="32" t="s">
        <v>112</v>
      </c>
      <c r="AO26" s="32" t="s">
        <v>109</v>
      </c>
      <c r="AP26" s="32" t="s">
        <v>112</v>
      </c>
      <c r="AQ26" s="32" t="s">
        <v>112</v>
      </c>
      <c r="AR26" s="32" t="s">
        <v>134</v>
      </c>
    </row>
    <row r="27" spans="1:44" ht="19.95" customHeight="1" x14ac:dyDescent="0.3">
      <c r="A27" s="33" t="s">
        <v>274</v>
      </c>
      <c r="B27" s="34" t="s">
        <v>153</v>
      </c>
      <c r="C27" s="45">
        <v>7.0000000000000001E-3</v>
      </c>
      <c r="D27" s="34" t="s">
        <v>151</v>
      </c>
      <c r="E27" s="34" t="s">
        <v>153</v>
      </c>
      <c r="F27" s="34" t="s">
        <v>153</v>
      </c>
      <c r="G27" s="34" t="s">
        <v>153</v>
      </c>
      <c r="H27" s="34" t="s">
        <v>151</v>
      </c>
      <c r="I27" s="34" t="s">
        <v>153</v>
      </c>
      <c r="J27" s="34" t="s">
        <v>153</v>
      </c>
      <c r="K27" s="34" t="s">
        <v>151</v>
      </c>
      <c r="L27" s="34" t="s">
        <v>153</v>
      </c>
      <c r="M27" s="34" t="s">
        <v>153</v>
      </c>
      <c r="N27" s="34" t="s">
        <v>153</v>
      </c>
      <c r="O27" s="34" t="s">
        <v>153</v>
      </c>
      <c r="P27" s="34" t="s">
        <v>153</v>
      </c>
      <c r="Q27" s="34" t="s">
        <v>151</v>
      </c>
      <c r="R27" s="34" t="s">
        <v>153</v>
      </c>
      <c r="S27" s="34" t="s">
        <v>153</v>
      </c>
      <c r="T27" s="34" t="s">
        <v>153</v>
      </c>
      <c r="U27" s="34" t="s">
        <v>153</v>
      </c>
      <c r="V27" s="34" t="s">
        <v>151</v>
      </c>
      <c r="W27" s="34" t="s">
        <v>202</v>
      </c>
      <c r="X27" s="34" t="s">
        <v>153</v>
      </c>
      <c r="Y27" s="34" t="s">
        <v>153</v>
      </c>
      <c r="Z27" s="34" t="s">
        <v>151</v>
      </c>
      <c r="AA27" s="34" t="s">
        <v>151</v>
      </c>
      <c r="AB27" s="34" t="s">
        <v>153</v>
      </c>
      <c r="AC27" s="34" t="s">
        <v>153</v>
      </c>
      <c r="AD27" s="34" t="s">
        <v>153</v>
      </c>
      <c r="AE27" s="34" t="s">
        <v>153</v>
      </c>
      <c r="AF27" s="34" t="s">
        <v>153</v>
      </c>
      <c r="AG27" s="34" t="s">
        <v>153</v>
      </c>
      <c r="AH27" s="34" t="s">
        <v>153</v>
      </c>
      <c r="AI27" s="34" t="s">
        <v>151</v>
      </c>
      <c r="AJ27" s="34" t="s">
        <v>153</v>
      </c>
      <c r="AK27" s="34" t="s">
        <v>153</v>
      </c>
      <c r="AL27" s="34" t="s">
        <v>153</v>
      </c>
      <c r="AM27" s="34" t="s">
        <v>151</v>
      </c>
      <c r="AN27" s="34" t="s">
        <v>153</v>
      </c>
      <c r="AO27" s="34" t="s">
        <v>153</v>
      </c>
      <c r="AP27" s="34" t="s">
        <v>153</v>
      </c>
      <c r="AQ27" s="34" t="s">
        <v>153</v>
      </c>
      <c r="AR27" s="34" t="s">
        <v>153</v>
      </c>
    </row>
    <row r="28" spans="1:44" x14ac:dyDescent="0.3">
      <c r="B28" s="36">
        <f>((B9)+(B11)+(B15)+(B13)+(B17)+(B19)+(B21)+(B25)+(B23)+(B27))</f>
        <v>1</v>
      </c>
      <c r="C28" s="36">
        <f>((C9)+(C11)+(C15)+(C13)+(C17)+(C19)+(C21)+(C25)+(C23)+(C27))</f>
        <v>0.999</v>
      </c>
    </row>
    <row r="29" spans="1:44" x14ac:dyDescent="0.3">
      <c r="C29" s="46"/>
    </row>
    <row r="30" spans="1:44" ht="14.4" customHeight="1" x14ac:dyDescent="0.3">
      <c r="B30" s="137" t="s">
        <v>497</v>
      </c>
      <c r="C30" s="137"/>
      <c r="D30" s="137"/>
      <c r="E30" s="137"/>
      <c r="F30" s="77"/>
    </row>
    <row r="31" spans="1:44" x14ac:dyDescent="0.3">
      <c r="B31" s="137"/>
      <c r="C31" s="137"/>
      <c r="D31" s="137"/>
      <c r="E31" s="137"/>
      <c r="F31" s="77"/>
    </row>
    <row r="32" spans="1:44" x14ac:dyDescent="0.3">
      <c r="B32" s="137"/>
      <c r="C32" s="137"/>
      <c r="D32" s="137"/>
      <c r="E32" s="137"/>
      <c r="F32" s="77"/>
    </row>
    <row r="33" spans="2:6" x14ac:dyDescent="0.3">
      <c r="B33" s="137"/>
      <c r="C33" s="137"/>
      <c r="D33" s="137"/>
      <c r="E33" s="137"/>
      <c r="F33" s="77"/>
    </row>
    <row r="34" spans="2:6" x14ac:dyDescent="0.3">
      <c r="B34" s="137"/>
      <c r="C34" s="137"/>
      <c r="D34" s="137"/>
      <c r="E34" s="137"/>
      <c r="F34" s="77"/>
    </row>
    <row r="35" spans="2:6" x14ac:dyDescent="0.3">
      <c r="B35" s="137"/>
      <c r="C35" s="137"/>
      <c r="D35" s="137"/>
      <c r="E35" s="137"/>
      <c r="F35" s="77"/>
    </row>
  </sheetData>
  <sheetProtection algorithmName="SHA-512" hashValue="UVkCipDRVWxKMk4MqvE8nBE3flJv8KgR+hNjeT8HpytxyZHHK3raN6ZSSV/MGqp1biXkBnSqnKJ3JPsmkt4GNg==" saltValue="eiK6R0kI5KxfyzcPtOIEKw==" spinCount="100000" sheet="1" objects="1" scenarios="1"/>
  <mergeCells count="12">
    <mergeCell ref="D2:K2"/>
    <mergeCell ref="B30:E35"/>
    <mergeCell ref="A3:H3"/>
    <mergeCell ref="AQ3:AR3"/>
    <mergeCell ref="M4:Q4"/>
    <mergeCell ref="R4:AE4"/>
    <mergeCell ref="AF4:AJ4"/>
    <mergeCell ref="AK4:AN4"/>
    <mergeCell ref="AO4:AR4"/>
    <mergeCell ref="D4:E4"/>
    <mergeCell ref="F4:I4"/>
    <mergeCell ref="J4:L4"/>
  </mergeCells>
  <pageMargins left="0.7" right="0.7" top="0.75" bottom="0.75" header="0.3" footer="0.3"/>
  <pageSetup paperSize="9" fitToHeight="0" orientation="landscape" horizontalDpi="300" verticalDpi="300" r:id="rId1"/>
  <headerFooter scaleWithDoc="0" alignWithMargins="0">
    <oddHeader>&amp;LLucidTalk Poll&amp;C&amp;R</oddHeader>
    <oddFooter>&amp;Llucidtalk.co.uk&amp;C&amp;R&amp;P / &amp;N</oddFooter>
  </headerFooter>
  <ignoredErrors>
    <ignoredError sqref="D14:AR15 D21:AR21 D16:AR20 D22:AR27 D6:AR11 B12 D12:AR13 B6:B11 B22:B27 B16:B20 B14:B15 C6:C7"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Q28"/>
  <sheetViews>
    <sheetView showGridLines="0" workbookViewId="0"/>
  </sheetViews>
  <sheetFormatPr defaultRowHeight="14.4" x14ac:dyDescent="0.3"/>
  <cols>
    <col min="1" max="1" width="22" customWidth="1"/>
    <col min="2" max="43" width="14.77734375" customWidth="1"/>
  </cols>
  <sheetData>
    <row r="1" spans="1:43" s="37" customFormat="1" ht="21" x14ac:dyDescent="0.4">
      <c r="A1" s="23" t="str">
        <f>HYPERLINK("#Contents!A1","Return to Contents")</f>
        <v>Return to Contents</v>
      </c>
    </row>
    <row r="2" spans="1:43" s="37" customFormat="1" ht="64.8" customHeight="1" x14ac:dyDescent="0.4">
      <c r="D2" s="139" t="s">
        <v>478</v>
      </c>
      <c r="E2" s="139"/>
      <c r="F2" s="139"/>
      <c r="G2" s="139"/>
      <c r="H2" s="139"/>
      <c r="I2" s="139"/>
      <c r="J2" s="139"/>
      <c r="K2" s="139"/>
      <c r="L2" s="139"/>
      <c r="M2" s="24"/>
      <c r="N2" s="24"/>
      <c r="O2" s="25"/>
    </row>
    <row r="3" spans="1:43" s="37" customFormat="1" ht="49.2" customHeight="1" x14ac:dyDescent="0.4">
      <c r="A3" s="140" t="s">
        <v>501</v>
      </c>
      <c r="B3" s="140"/>
      <c r="C3" s="140"/>
      <c r="D3" s="140"/>
      <c r="E3" s="140"/>
      <c r="F3" s="140"/>
      <c r="G3" s="140"/>
      <c r="H3" s="140"/>
      <c r="I3" s="140"/>
      <c r="J3" s="140"/>
      <c r="K3" s="140"/>
      <c r="L3" s="140"/>
      <c r="AN3" s="29" t="s">
        <v>33</v>
      </c>
      <c r="AO3" s="38" t="s">
        <v>445</v>
      </c>
      <c r="AP3" s="141" t="s">
        <v>446</v>
      </c>
      <c r="AQ3" s="141"/>
    </row>
    <row r="4" spans="1:43" s="37" customFormat="1" ht="18" customHeight="1" x14ac:dyDescent="0.3">
      <c r="A4" s="28"/>
      <c r="B4" s="28"/>
      <c r="C4" s="142" t="s">
        <v>275</v>
      </c>
      <c r="D4" s="142"/>
      <c r="E4" s="142" t="s">
        <v>438</v>
      </c>
      <c r="F4" s="142" t="s">
        <v>276</v>
      </c>
      <c r="G4" s="142" t="s">
        <v>278</v>
      </c>
      <c r="H4" s="142" t="s">
        <v>277</v>
      </c>
      <c r="I4" s="142" t="s">
        <v>439</v>
      </c>
      <c r="J4" s="142"/>
      <c r="K4" s="142"/>
      <c r="L4" s="142" t="s">
        <v>435</v>
      </c>
      <c r="M4" s="142"/>
      <c r="N4" s="142"/>
      <c r="O4" s="142"/>
      <c r="P4" s="142"/>
      <c r="Q4" s="142" t="s">
        <v>440</v>
      </c>
      <c r="R4" s="142"/>
      <c r="S4" s="142"/>
      <c r="T4" s="142"/>
      <c r="U4" s="142"/>
      <c r="V4" s="142"/>
      <c r="W4" s="142"/>
      <c r="X4" s="142"/>
      <c r="Y4" s="142"/>
      <c r="Z4" s="142"/>
      <c r="AA4" s="142"/>
      <c r="AB4" s="142"/>
      <c r="AC4" s="142"/>
      <c r="AD4" s="142"/>
      <c r="AE4" s="143" t="s">
        <v>441</v>
      </c>
      <c r="AF4" s="144"/>
      <c r="AG4" s="144"/>
      <c r="AH4" s="144"/>
      <c r="AI4" s="145"/>
      <c r="AJ4" s="142" t="s">
        <v>442</v>
      </c>
      <c r="AK4" s="142"/>
      <c r="AL4" s="142"/>
      <c r="AM4" s="142"/>
      <c r="AN4" s="143" t="s">
        <v>443</v>
      </c>
      <c r="AO4" s="144"/>
      <c r="AP4" s="144"/>
      <c r="AQ4" s="145"/>
    </row>
    <row r="5" spans="1:43" s="37" customFormat="1" ht="56.4" customHeight="1" x14ac:dyDescent="0.3">
      <c r="A5" s="29" t="s">
        <v>1</v>
      </c>
      <c r="B5" s="30" t="s">
        <v>2</v>
      </c>
      <c r="C5" s="29" t="s">
        <v>3</v>
      </c>
      <c r="D5" s="29" t="s">
        <v>4</v>
      </c>
      <c r="E5" s="29" t="s">
        <v>5</v>
      </c>
      <c r="F5" s="29" t="s">
        <v>6</v>
      </c>
      <c r="G5" s="29" t="s">
        <v>7</v>
      </c>
      <c r="H5" s="29" t="s">
        <v>8</v>
      </c>
      <c r="I5" s="29" t="s">
        <v>9</v>
      </c>
      <c r="J5" s="29" t="s">
        <v>10</v>
      </c>
      <c r="K5" s="29" t="s">
        <v>30</v>
      </c>
      <c r="L5" s="86" t="s">
        <v>480</v>
      </c>
      <c r="M5" s="86" t="s">
        <v>500</v>
      </c>
      <c r="N5" s="86" t="s">
        <v>481</v>
      </c>
      <c r="O5" s="86" t="s">
        <v>482</v>
      </c>
      <c r="P5" s="86" t="s">
        <v>483</v>
      </c>
      <c r="Q5" s="29" t="s">
        <v>11</v>
      </c>
      <c r="R5" s="29" t="s">
        <v>12</v>
      </c>
      <c r="S5" s="29" t="s">
        <v>13</v>
      </c>
      <c r="T5" s="29" t="s">
        <v>14</v>
      </c>
      <c r="U5" s="29" t="s">
        <v>444</v>
      </c>
      <c r="V5" s="29" t="s">
        <v>436</v>
      </c>
      <c r="W5" s="29" t="s">
        <v>15</v>
      </c>
      <c r="X5" s="29" t="s">
        <v>16</v>
      </c>
      <c r="Y5" s="29" t="s">
        <v>17</v>
      </c>
      <c r="Z5" s="29" t="s">
        <v>18</v>
      </c>
      <c r="AA5" s="29" t="s">
        <v>19</v>
      </c>
      <c r="AB5" s="29" t="s">
        <v>20</v>
      </c>
      <c r="AC5" s="29" t="s">
        <v>21</v>
      </c>
      <c r="AD5" s="29" t="s">
        <v>22</v>
      </c>
      <c r="AE5" s="29" t="s">
        <v>23</v>
      </c>
      <c r="AF5" s="29" t="s">
        <v>24</v>
      </c>
      <c r="AG5" s="29" t="s">
        <v>25</v>
      </c>
      <c r="AH5" s="29" t="s">
        <v>26</v>
      </c>
      <c r="AI5" s="29" t="s">
        <v>27</v>
      </c>
      <c r="AJ5" s="29" t="s">
        <v>28</v>
      </c>
      <c r="AK5" s="29" t="s">
        <v>29</v>
      </c>
      <c r="AL5" s="29" t="s">
        <v>30</v>
      </c>
      <c r="AM5" s="29" t="s">
        <v>31</v>
      </c>
      <c r="AN5" s="29" t="s">
        <v>32</v>
      </c>
      <c r="AO5" s="29" t="s">
        <v>449</v>
      </c>
      <c r="AP5" s="29" t="s">
        <v>437</v>
      </c>
      <c r="AQ5" s="29" t="s">
        <v>34</v>
      </c>
    </row>
    <row r="6" spans="1:43" ht="19.95" customHeight="1" x14ac:dyDescent="0.3">
      <c r="A6" s="31" t="s">
        <v>35</v>
      </c>
      <c r="B6" s="32" t="s">
        <v>279</v>
      </c>
      <c r="C6" s="32" t="s">
        <v>66</v>
      </c>
      <c r="D6" s="32" t="s">
        <v>280</v>
      </c>
      <c r="E6" s="32" t="s">
        <v>281</v>
      </c>
      <c r="F6" s="32" t="s">
        <v>282</v>
      </c>
      <c r="G6" s="32" t="s">
        <v>43</v>
      </c>
      <c r="H6" s="32" t="s">
        <v>283</v>
      </c>
      <c r="I6" s="32" t="s">
        <v>284</v>
      </c>
      <c r="J6" s="32" t="s">
        <v>285</v>
      </c>
      <c r="K6" s="32" t="s">
        <v>286</v>
      </c>
      <c r="L6" s="32" t="s">
        <v>84</v>
      </c>
      <c r="M6" s="32" t="s">
        <v>167</v>
      </c>
      <c r="N6" s="32" t="s">
        <v>287</v>
      </c>
      <c r="O6" s="32" t="s">
        <v>288</v>
      </c>
      <c r="P6" s="32" t="s">
        <v>289</v>
      </c>
      <c r="Q6" s="32" t="s">
        <v>174</v>
      </c>
      <c r="R6" s="32" t="s">
        <v>84</v>
      </c>
      <c r="S6" s="32" t="s">
        <v>53</v>
      </c>
      <c r="T6" s="32" t="s">
        <v>98</v>
      </c>
      <c r="U6" s="32" t="s">
        <v>290</v>
      </c>
      <c r="V6" s="32" t="s">
        <v>57</v>
      </c>
      <c r="W6" s="32" t="s">
        <v>234</v>
      </c>
      <c r="X6" s="32" t="s">
        <v>102</v>
      </c>
      <c r="Y6" s="32" t="s">
        <v>291</v>
      </c>
      <c r="Z6" s="32" t="s">
        <v>292</v>
      </c>
      <c r="AA6" s="32" t="s">
        <v>97</v>
      </c>
      <c r="AB6" s="32" t="s">
        <v>62</v>
      </c>
      <c r="AC6" s="32" t="s">
        <v>124</v>
      </c>
      <c r="AD6" s="32" t="s">
        <v>65</v>
      </c>
      <c r="AE6" s="32" t="s">
        <v>293</v>
      </c>
      <c r="AF6" s="32" t="s">
        <v>294</v>
      </c>
      <c r="AG6" s="32" t="s">
        <v>295</v>
      </c>
      <c r="AH6" s="32" t="s">
        <v>296</v>
      </c>
      <c r="AI6" s="32" t="s">
        <v>297</v>
      </c>
      <c r="AJ6" s="32" t="s">
        <v>70</v>
      </c>
      <c r="AK6" s="32" t="s">
        <v>298</v>
      </c>
      <c r="AL6" s="32" t="s">
        <v>299</v>
      </c>
      <c r="AM6" s="32" t="s">
        <v>62</v>
      </c>
      <c r="AN6" s="32" t="s">
        <v>300</v>
      </c>
      <c r="AO6" s="32" t="s">
        <v>301</v>
      </c>
      <c r="AP6" s="32" t="s">
        <v>75</v>
      </c>
      <c r="AQ6" s="32" t="s">
        <v>302</v>
      </c>
    </row>
    <row r="7" spans="1:43" ht="19.95" customHeight="1" x14ac:dyDescent="0.3">
      <c r="A7" s="33" t="s">
        <v>77</v>
      </c>
      <c r="B7" s="34" t="s">
        <v>303</v>
      </c>
      <c r="C7" s="34" t="s">
        <v>304</v>
      </c>
      <c r="D7" s="34" t="s">
        <v>305</v>
      </c>
      <c r="E7" s="34" t="s">
        <v>81</v>
      </c>
      <c r="F7" s="34" t="s">
        <v>306</v>
      </c>
      <c r="G7" s="34" t="s">
        <v>306</v>
      </c>
      <c r="H7" s="34" t="s">
        <v>307</v>
      </c>
      <c r="I7" s="34" t="s">
        <v>308</v>
      </c>
      <c r="J7" s="34" t="s">
        <v>309</v>
      </c>
      <c r="K7" s="34" t="s">
        <v>310</v>
      </c>
      <c r="L7" s="34" t="s">
        <v>311</v>
      </c>
      <c r="M7" s="34" t="s">
        <v>312</v>
      </c>
      <c r="N7" s="34" t="s">
        <v>67</v>
      </c>
      <c r="O7" s="34" t="s">
        <v>313</v>
      </c>
      <c r="P7" s="34" t="s">
        <v>314</v>
      </c>
      <c r="Q7" s="34" t="s">
        <v>315</v>
      </c>
      <c r="R7" s="34" t="s">
        <v>316</v>
      </c>
      <c r="S7" s="34" t="s">
        <v>61</v>
      </c>
      <c r="T7" s="34" t="s">
        <v>134</v>
      </c>
      <c r="U7" s="34" t="s">
        <v>266</v>
      </c>
      <c r="V7" s="34" t="s">
        <v>169</v>
      </c>
      <c r="W7" s="34" t="s">
        <v>317</v>
      </c>
      <c r="X7" s="34" t="s">
        <v>98</v>
      </c>
      <c r="Y7" s="34" t="s">
        <v>125</v>
      </c>
      <c r="Z7" s="34" t="s">
        <v>318</v>
      </c>
      <c r="AA7" s="34" t="s">
        <v>241</v>
      </c>
      <c r="AB7" s="34" t="s">
        <v>62</v>
      </c>
      <c r="AC7" s="34" t="s">
        <v>75</v>
      </c>
      <c r="AD7" s="34" t="s">
        <v>319</v>
      </c>
      <c r="AE7" s="34" t="s">
        <v>320</v>
      </c>
      <c r="AF7" s="34" t="s">
        <v>321</v>
      </c>
      <c r="AG7" s="34" t="s">
        <v>120</v>
      </c>
      <c r="AH7" s="34" t="s">
        <v>322</v>
      </c>
      <c r="AI7" s="34" t="s">
        <v>323</v>
      </c>
      <c r="AJ7" s="34" t="s">
        <v>109</v>
      </c>
      <c r="AK7" s="34" t="s">
        <v>316</v>
      </c>
      <c r="AL7" s="34" t="s">
        <v>324</v>
      </c>
      <c r="AM7" s="34" t="s">
        <v>112</v>
      </c>
      <c r="AN7" s="34" t="s">
        <v>325</v>
      </c>
      <c r="AO7" s="34" t="s">
        <v>326</v>
      </c>
      <c r="AP7" s="34" t="s">
        <v>95</v>
      </c>
      <c r="AQ7" s="34" t="s">
        <v>327</v>
      </c>
    </row>
    <row r="8" spans="1:43" ht="19.95" customHeight="1" x14ac:dyDescent="0.3">
      <c r="A8" s="31" t="s">
        <v>117</v>
      </c>
      <c r="B8" s="32" t="s">
        <v>37</v>
      </c>
      <c r="C8" s="32" t="s">
        <v>328</v>
      </c>
      <c r="D8" s="32" t="s">
        <v>329</v>
      </c>
      <c r="E8" s="32" t="s">
        <v>330</v>
      </c>
      <c r="F8" s="32" t="s">
        <v>261</v>
      </c>
      <c r="G8" s="32" t="s">
        <v>331</v>
      </c>
      <c r="H8" s="32" t="s">
        <v>332</v>
      </c>
      <c r="I8" s="32" t="s">
        <v>333</v>
      </c>
      <c r="J8" s="32" t="s">
        <v>51</v>
      </c>
      <c r="K8" s="32" t="s">
        <v>334</v>
      </c>
      <c r="L8" s="32" t="s">
        <v>335</v>
      </c>
      <c r="M8" s="32" t="s">
        <v>133</v>
      </c>
      <c r="N8" s="32" t="s">
        <v>232</v>
      </c>
      <c r="O8" s="32" t="s">
        <v>336</v>
      </c>
      <c r="P8" s="32" t="s">
        <v>39</v>
      </c>
      <c r="Q8" s="32" t="s">
        <v>269</v>
      </c>
      <c r="R8" s="32" t="s">
        <v>134</v>
      </c>
      <c r="S8" s="32" t="s">
        <v>134</v>
      </c>
      <c r="T8" s="32" t="s">
        <v>112</v>
      </c>
      <c r="U8" s="32" t="s">
        <v>134</v>
      </c>
      <c r="V8" s="32" t="s">
        <v>70</v>
      </c>
      <c r="W8" s="32" t="s">
        <v>133</v>
      </c>
      <c r="X8" s="32" t="s">
        <v>112</v>
      </c>
      <c r="Y8" s="32" t="s">
        <v>235</v>
      </c>
      <c r="Z8" s="32" t="s">
        <v>337</v>
      </c>
      <c r="AA8" s="32" t="s">
        <v>112</v>
      </c>
      <c r="AB8" s="32" t="s">
        <v>112</v>
      </c>
      <c r="AC8" s="32" t="s">
        <v>109</v>
      </c>
      <c r="AD8" s="32" t="s">
        <v>70</v>
      </c>
      <c r="AE8" s="32" t="s">
        <v>182</v>
      </c>
      <c r="AF8" s="32" t="s">
        <v>128</v>
      </c>
      <c r="AG8" s="32" t="s">
        <v>95</v>
      </c>
      <c r="AH8" s="32" t="s">
        <v>338</v>
      </c>
      <c r="AI8" s="32" t="s">
        <v>134</v>
      </c>
      <c r="AJ8" s="32" t="s">
        <v>112</v>
      </c>
      <c r="AK8" s="32" t="s">
        <v>127</v>
      </c>
      <c r="AL8" s="32" t="s">
        <v>185</v>
      </c>
      <c r="AM8" s="32" t="s">
        <v>112</v>
      </c>
      <c r="AN8" s="32" t="s">
        <v>339</v>
      </c>
      <c r="AO8" s="32" t="s">
        <v>56</v>
      </c>
      <c r="AP8" s="32" t="s">
        <v>109</v>
      </c>
      <c r="AQ8" s="32" t="s">
        <v>340</v>
      </c>
    </row>
    <row r="9" spans="1:43" ht="19.95" customHeight="1" x14ac:dyDescent="0.3">
      <c r="A9" s="33" t="s">
        <v>142</v>
      </c>
      <c r="B9" s="34" t="s">
        <v>191</v>
      </c>
      <c r="C9" s="34" t="s">
        <v>191</v>
      </c>
      <c r="D9" s="34" t="s">
        <v>191</v>
      </c>
      <c r="E9" s="34" t="s">
        <v>341</v>
      </c>
      <c r="F9" s="34" t="s">
        <v>143</v>
      </c>
      <c r="G9" s="34" t="s">
        <v>148</v>
      </c>
      <c r="H9" s="34" t="s">
        <v>220</v>
      </c>
      <c r="I9" s="34" t="s">
        <v>191</v>
      </c>
      <c r="J9" s="34" t="s">
        <v>143</v>
      </c>
      <c r="K9" s="34" t="s">
        <v>190</v>
      </c>
      <c r="L9" s="34" t="s">
        <v>225</v>
      </c>
      <c r="M9" s="34" t="s">
        <v>152</v>
      </c>
      <c r="N9" s="34" t="s">
        <v>191</v>
      </c>
      <c r="O9" s="34" t="s">
        <v>143</v>
      </c>
      <c r="P9" s="34" t="s">
        <v>166</v>
      </c>
      <c r="Q9" s="34" t="s">
        <v>163</v>
      </c>
      <c r="R9" s="34" t="s">
        <v>151</v>
      </c>
      <c r="S9" s="34" t="s">
        <v>194</v>
      </c>
      <c r="T9" s="34" t="s">
        <v>153</v>
      </c>
      <c r="U9" s="34" t="s">
        <v>193</v>
      </c>
      <c r="V9" s="34" t="s">
        <v>152</v>
      </c>
      <c r="W9" s="34" t="s">
        <v>245</v>
      </c>
      <c r="X9" s="34" t="s">
        <v>153</v>
      </c>
      <c r="Y9" s="34" t="s">
        <v>193</v>
      </c>
      <c r="Z9" s="34" t="s">
        <v>244</v>
      </c>
      <c r="AA9" s="34" t="s">
        <v>153</v>
      </c>
      <c r="AB9" s="34" t="s">
        <v>153</v>
      </c>
      <c r="AC9" s="34" t="s">
        <v>156</v>
      </c>
      <c r="AD9" s="34" t="s">
        <v>151</v>
      </c>
      <c r="AE9" s="34" t="s">
        <v>199</v>
      </c>
      <c r="AF9" s="34" t="s">
        <v>146</v>
      </c>
      <c r="AG9" s="34" t="s">
        <v>152</v>
      </c>
      <c r="AH9" s="34" t="s">
        <v>244</v>
      </c>
      <c r="AI9" s="34" t="s">
        <v>151</v>
      </c>
      <c r="AJ9" s="34" t="s">
        <v>153</v>
      </c>
      <c r="AK9" s="34" t="s">
        <v>143</v>
      </c>
      <c r="AL9" s="34" t="s">
        <v>225</v>
      </c>
      <c r="AM9" s="34" t="s">
        <v>147</v>
      </c>
      <c r="AN9" s="34" t="s">
        <v>149</v>
      </c>
      <c r="AO9" s="34" t="s">
        <v>143</v>
      </c>
      <c r="AP9" s="34" t="s">
        <v>165</v>
      </c>
      <c r="AQ9" s="34" t="s">
        <v>155</v>
      </c>
    </row>
    <row r="10" spans="1:43" ht="19.95" customHeight="1" x14ac:dyDescent="0.3">
      <c r="A10" s="31" t="s">
        <v>12</v>
      </c>
      <c r="B10" s="32" t="s">
        <v>342</v>
      </c>
      <c r="C10" s="32" t="s">
        <v>343</v>
      </c>
      <c r="D10" s="32" t="s">
        <v>344</v>
      </c>
      <c r="E10" s="32" t="s">
        <v>96</v>
      </c>
      <c r="F10" s="32" t="s">
        <v>206</v>
      </c>
      <c r="G10" s="32" t="s">
        <v>127</v>
      </c>
      <c r="H10" s="32" t="s">
        <v>231</v>
      </c>
      <c r="I10" s="32" t="s">
        <v>345</v>
      </c>
      <c r="J10" s="32" t="s">
        <v>346</v>
      </c>
      <c r="K10" s="32" t="s">
        <v>334</v>
      </c>
      <c r="L10" s="32" t="s">
        <v>332</v>
      </c>
      <c r="M10" s="32" t="s">
        <v>347</v>
      </c>
      <c r="N10" s="32" t="s">
        <v>229</v>
      </c>
      <c r="O10" s="32" t="s">
        <v>205</v>
      </c>
      <c r="P10" s="32" t="s">
        <v>57</v>
      </c>
      <c r="Q10" s="32" t="s">
        <v>109</v>
      </c>
      <c r="R10" s="32" t="s">
        <v>348</v>
      </c>
      <c r="S10" s="32" t="s">
        <v>112</v>
      </c>
      <c r="T10" s="32" t="s">
        <v>70</v>
      </c>
      <c r="U10" s="32" t="s">
        <v>62</v>
      </c>
      <c r="V10" s="32" t="s">
        <v>134</v>
      </c>
      <c r="W10" s="32" t="s">
        <v>112</v>
      </c>
      <c r="X10" s="32" t="s">
        <v>112</v>
      </c>
      <c r="Y10" s="32" t="s">
        <v>112</v>
      </c>
      <c r="Z10" s="32" t="s">
        <v>109</v>
      </c>
      <c r="AA10" s="32" t="s">
        <v>269</v>
      </c>
      <c r="AB10" s="32" t="s">
        <v>62</v>
      </c>
      <c r="AC10" s="32" t="s">
        <v>70</v>
      </c>
      <c r="AD10" s="32" t="s">
        <v>135</v>
      </c>
      <c r="AE10" s="32" t="s">
        <v>62</v>
      </c>
      <c r="AF10" s="32" t="s">
        <v>70</v>
      </c>
      <c r="AG10" s="32" t="s">
        <v>214</v>
      </c>
      <c r="AH10" s="32" t="s">
        <v>70</v>
      </c>
      <c r="AI10" s="32" t="s">
        <v>106</v>
      </c>
      <c r="AJ10" s="32" t="s">
        <v>112</v>
      </c>
      <c r="AK10" s="32" t="s">
        <v>234</v>
      </c>
      <c r="AL10" s="32" t="s">
        <v>349</v>
      </c>
      <c r="AM10" s="32" t="s">
        <v>112</v>
      </c>
      <c r="AN10" s="32" t="s">
        <v>350</v>
      </c>
      <c r="AO10" s="32" t="s">
        <v>182</v>
      </c>
      <c r="AP10" s="32" t="s">
        <v>112</v>
      </c>
      <c r="AQ10" s="32" t="s">
        <v>229</v>
      </c>
    </row>
    <row r="11" spans="1:43" ht="19.95" customHeight="1" x14ac:dyDescent="0.3">
      <c r="A11" s="33" t="s">
        <v>189</v>
      </c>
      <c r="B11" s="34" t="s">
        <v>154</v>
      </c>
      <c r="C11" s="34" t="s">
        <v>154</v>
      </c>
      <c r="D11" s="34" t="s">
        <v>147</v>
      </c>
      <c r="E11" s="34" t="s">
        <v>148</v>
      </c>
      <c r="F11" s="34" t="s">
        <v>220</v>
      </c>
      <c r="G11" s="34" t="s">
        <v>190</v>
      </c>
      <c r="H11" s="34" t="s">
        <v>220</v>
      </c>
      <c r="I11" s="34" t="s">
        <v>193</v>
      </c>
      <c r="J11" s="34" t="s">
        <v>190</v>
      </c>
      <c r="K11" s="34" t="s">
        <v>190</v>
      </c>
      <c r="L11" s="34" t="s">
        <v>243</v>
      </c>
      <c r="M11" s="34" t="s">
        <v>146</v>
      </c>
      <c r="N11" s="34" t="s">
        <v>221</v>
      </c>
      <c r="O11" s="34" t="s">
        <v>158</v>
      </c>
      <c r="P11" s="34" t="s">
        <v>199</v>
      </c>
      <c r="Q11" s="34" t="s">
        <v>151</v>
      </c>
      <c r="R11" s="34" t="s">
        <v>351</v>
      </c>
      <c r="S11" s="34" t="s">
        <v>153</v>
      </c>
      <c r="T11" s="34" t="s">
        <v>154</v>
      </c>
      <c r="U11" s="34" t="s">
        <v>226</v>
      </c>
      <c r="V11" s="34" t="s">
        <v>194</v>
      </c>
      <c r="W11" s="34" t="s">
        <v>153</v>
      </c>
      <c r="X11" s="34" t="s">
        <v>152</v>
      </c>
      <c r="Y11" s="34" t="s">
        <v>153</v>
      </c>
      <c r="Z11" s="34" t="s">
        <v>153</v>
      </c>
      <c r="AA11" s="34" t="s">
        <v>245</v>
      </c>
      <c r="AB11" s="34" t="s">
        <v>352</v>
      </c>
      <c r="AC11" s="34" t="s">
        <v>199</v>
      </c>
      <c r="AD11" s="34" t="s">
        <v>156</v>
      </c>
      <c r="AE11" s="34" t="s">
        <v>159</v>
      </c>
      <c r="AF11" s="34" t="s">
        <v>153</v>
      </c>
      <c r="AG11" s="34" t="s">
        <v>164</v>
      </c>
      <c r="AH11" s="34" t="s">
        <v>153</v>
      </c>
      <c r="AI11" s="34" t="s">
        <v>353</v>
      </c>
      <c r="AJ11" s="34" t="s">
        <v>153</v>
      </c>
      <c r="AK11" s="34" t="s">
        <v>149</v>
      </c>
      <c r="AL11" s="34" t="s">
        <v>148</v>
      </c>
      <c r="AM11" s="34" t="s">
        <v>153</v>
      </c>
      <c r="AN11" s="34" t="s">
        <v>155</v>
      </c>
      <c r="AO11" s="34" t="s">
        <v>220</v>
      </c>
      <c r="AP11" s="34" t="s">
        <v>149</v>
      </c>
      <c r="AQ11" s="34" t="s">
        <v>152</v>
      </c>
    </row>
    <row r="12" spans="1:43" ht="19.95" customHeight="1" x14ac:dyDescent="0.3">
      <c r="A12" s="31" t="s">
        <v>11</v>
      </c>
      <c r="B12" s="32" t="s">
        <v>354</v>
      </c>
      <c r="C12" s="32" t="s">
        <v>211</v>
      </c>
      <c r="D12" s="32" t="s">
        <v>355</v>
      </c>
      <c r="E12" s="32" t="s">
        <v>238</v>
      </c>
      <c r="F12" s="32" t="s">
        <v>356</v>
      </c>
      <c r="G12" s="32" t="s">
        <v>207</v>
      </c>
      <c r="H12" s="32" t="s">
        <v>206</v>
      </c>
      <c r="I12" s="32" t="s">
        <v>240</v>
      </c>
      <c r="J12" s="32" t="s">
        <v>169</v>
      </c>
      <c r="K12" s="32" t="s">
        <v>247</v>
      </c>
      <c r="L12" s="32" t="s">
        <v>357</v>
      </c>
      <c r="M12" s="32" t="s">
        <v>247</v>
      </c>
      <c r="N12" s="32" t="s">
        <v>182</v>
      </c>
      <c r="O12" s="32" t="s">
        <v>53</v>
      </c>
      <c r="P12" s="32" t="s">
        <v>234</v>
      </c>
      <c r="Q12" s="32" t="s">
        <v>205</v>
      </c>
      <c r="R12" s="32" t="s">
        <v>238</v>
      </c>
      <c r="S12" s="32" t="s">
        <v>58</v>
      </c>
      <c r="T12" s="32" t="s">
        <v>112</v>
      </c>
      <c r="U12" s="32" t="s">
        <v>95</v>
      </c>
      <c r="V12" s="32" t="s">
        <v>134</v>
      </c>
      <c r="W12" s="32" t="s">
        <v>112</v>
      </c>
      <c r="X12" s="32" t="s">
        <v>70</v>
      </c>
      <c r="Y12" s="32" t="s">
        <v>140</v>
      </c>
      <c r="Z12" s="32" t="s">
        <v>135</v>
      </c>
      <c r="AA12" s="32" t="s">
        <v>112</v>
      </c>
      <c r="AB12" s="32" t="s">
        <v>112</v>
      </c>
      <c r="AC12" s="32" t="s">
        <v>109</v>
      </c>
      <c r="AD12" s="32" t="s">
        <v>141</v>
      </c>
      <c r="AE12" s="32" t="s">
        <v>335</v>
      </c>
      <c r="AF12" s="32" t="s">
        <v>330</v>
      </c>
      <c r="AG12" s="32" t="s">
        <v>214</v>
      </c>
      <c r="AH12" s="32" t="s">
        <v>56</v>
      </c>
      <c r="AI12" s="32" t="s">
        <v>210</v>
      </c>
      <c r="AJ12" s="32" t="s">
        <v>112</v>
      </c>
      <c r="AK12" s="32" t="s">
        <v>346</v>
      </c>
      <c r="AL12" s="32" t="s">
        <v>358</v>
      </c>
      <c r="AM12" s="32" t="s">
        <v>112</v>
      </c>
      <c r="AN12" s="32" t="s">
        <v>258</v>
      </c>
      <c r="AO12" s="32" t="s">
        <v>54</v>
      </c>
      <c r="AP12" s="32" t="s">
        <v>112</v>
      </c>
      <c r="AQ12" s="32" t="s">
        <v>359</v>
      </c>
    </row>
    <row r="13" spans="1:43" ht="19.95" customHeight="1" x14ac:dyDescent="0.3">
      <c r="A13" s="33" t="s">
        <v>242</v>
      </c>
      <c r="B13" s="34" t="s">
        <v>156</v>
      </c>
      <c r="C13" s="34" t="s">
        <v>243</v>
      </c>
      <c r="D13" s="34" t="s">
        <v>194</v>
      </c>
      <c r="E13" s="34" t="s">
        <v>222</v>
      </c>
      <c r="F13" s="34" t="s">
        <v>220</v>
      </c>
      <c r="G13" s="34" t="s">
        <v>199</v>
      </c>
      <c r="H13" s="34" t="s">
        <v>191</v>
      </c>
      <c r="I13" s="34" t="s">
        <v>220</v>
      </c>
      <c r="J13" s="34" t="s">
        <v>163</v>
      </c>
      <c r="K13" s="34" t="s">
        <v>164</v>
      </c>
      <c r="L13" s="34" t="s">
        <v>154</v>
      </c>
      <c r="M13" s="34" t="s">
        <v>161</v>
      </c>
      <c r="N13" s="34" t="s">
        <v>149</v>
      </c>
      <c r="O13" s="34" t="s">
        <v>199</v>
      </c>
      <c r="P13" s="34" t="s">
        <v>226</v>
      </c>
      <c r="Q13" s="34" t="s">
        <v>360</v>
      </c>
      <c r="R13" s="34" t="s">
        <v>159</v>
      </c>
      <c r="S13" s="34" t="s">
        <v>198</v>
      </c>
      <c r="T13" s="34" t="s">
        <v>222</v>
      </c>
      <c r="U13" s="34" t="s">
        <v>147</v>
      </c>
      <c r="V13" s="34" t="s">
        <v>194</v>
      </c>
      <c r="W13" s="34" t="s">
        <v>159</v>
      </c>
      <c r="X13" s="34" t="s">
        <v>163</v>
      </c>
      <c r="Y13" s="34" t="s">
        <v>143</v>
      </c>
      <c r="Z13" s="34" t="s">
        <v>149</v>
      </c>
      <c r="AA13" s="34" t="s">
        <v>153</v>
      </c>
      <c r="AB13" s="34" t="s">
        <v>153</v>
      </c>
      <c r="AC13" s="34" t="s">
        <v>194</v>
      </c>
      <c r="AD13" s="34" t="s">
        <v>221</v>
      </c>
      <c r="AE13" s="34" t="s">
        <v>198</v>
      </c>
      <c r="AF13" s="34" t="s">
        <v>190</v>
      </c>
      <c r="AG13" s="34" t="s">
        <v>164</v>
      </c>
      <c r="AH13" s="34" t="s">
        <v>163</v>
      </c>
      <c r="AI13" s="34" t="s">
        <v>151</v>
      </c>
      <c r="AJ13" s="34" t="s">
        <v>153</v>
      </c>
      <c r="AK13" s="34" t="s">
        <v>225</v>
      </c>
      <c r="AL13" s="34" t="s">
        <v>221</v>
      </c>
      <c r="AM13" s="34" t="s">
        <v>153</v>
      </c>
      <c r="AN13" s="34" t="s">
        <v>149</v>
      </c>
      <c r="AO13" s="34" t="s">
        <v>201</v>
      </c>
      <c r="AP13" s="34" t="s">
        <v>202</v>
      </c>
      <c r="AQ13" s="34" t="s">
        <v>190</v>
      </c>
    </row>
    <row r="14" spans="1:43" ht="19.95" customHeight="1" x14ac:dyDescent="0.3">
      <c r="A14" s="31" t="s">
        <v>22</v>
      </c>
      <c r="B14" s="32" t="s">
        <v>361</v>
      </c>
      <c r="C14" s="32" t="s">
        <v>253</v>
      </c>
      <c r="D14" s="32" t="s">
        <v>138</v>
      </c>
      <c r="E14" s="32" t="s">
        <v>75</v>
      </c>
      <c r="F14" s="32" t="s">
        <v>177</v>
      </c>
      <c r="G14" s="32" t="s">
        <v>218</v>
      </c>
      <c r="H14" s="32" t="s">
        <v>186</v>
      </c>
      <c r="I14" s="32" t="s">
        <v>326</v>
      </c>
      <c r="J14" s="32" t="s">
        <v>209</v>
      </c>
      <c r="K14" s="32" t="s">
        <v>249</v>
      </c>
      <c r="L14" s="32" t="s">
        <v>97</v>
      </c>
      <c r="M14" s="32" t="s">
        <v>124</v>
      </c>
      <c r="N14" s="32" t="s">
        <v>234</v>
      </c>
      <c r="O14" s="32" t="s">
        <v>209</v>
      </c>
      <c r="P14" s="32" t="s">
        <v>183</v>
      </c>
      <c r="Q14" s="32" t="s">
        <v>217</v>
      </c>
      <c r="R14" s="32" t="s">
        <v>332</v>
      </c>
      <c r="S14" s="32" t="s">
        <v>112</v>
      </c>
      <c r="T14" s="32" t="s">
        <v>70</v>
      </c>
      <c r="U14" s="32" t="s">
        <v>95</v>
      </c>
      <c r="V14" s="32" t="s">
        <v>95</v>
      </c>
      <c r="W14" s="32" t="s">
        <v>70</v>
      </c>
      <c r="X14" s="32" t="s">
        <v>115</v>
      </c>
      <c r="Y14" s="32" t="s">
        <v>269</v>
      </c>
      <c r="Z14" s="32" t="s">
        <v>112</v>
      </c>
      <c r="AA14" s="32" t="s">
        <v>62</v>
      </c>
      <c r="AB14" s="32" t="s">
        <v>112</v>
      </c>
      <c r="AC14" s="32" t="s">
        <v>109</v>
      </c>
      <c r="AD14" s="32" t="s">
        <v>362</v>
      </c>
      <c r="AE14" s="32" t="s">
        <v>54</v>
      </c>
      <c r="AF14" s="32" t="s">
        <v>115</v>
      </c>
      <c r="AG14" s="32" t="s">
        <v>330</v>
      </c>
      <c r="AH14" s="32" t="s">
        <v>109</v>
      </c>
      <c r="AI14" s="32" t="s">
        <v>136</v>
      </c>
      <c r="AJ14" s="32" t="s">
        <v>112</v>
      </c>
      <c r="AK14" s="32" t="s">
        <v>61</v>
      </c>
      <c r="AL14" s="32" t="s">
        <v>363</v>
      </c>
      <c r="AM14" s="32" t="s">
        <v>112</v>
      </c>
      <c r="AN14" s="32" t="s">
        <v>136</v>
      </c>
      <c r="AO14" s="32" t="s">
        <v>98</v>
      </c>
      <c r="AP14" s="32" t="s">
        <v>70</v>
      </c>
      <c r="AQ14" s="32" t="s">
        <v>364</v>
      </c>
    </row>
    <row r="15" spans="1:43" ht="19.95" customHeight="1" x14ac:dyDescent="0.3">
      <c r="A15" s="33" t="s">
        <v>219</v>
      </c>
      <c r="B15" s="34" t="s">
        <v>193</v>
      </c>
      <c r="C15" s="34" t="s">
        <v>194</v>
      </c>
      <c r="D15" s="34" t="s">
        <v>243</v>
      </c>
      <c r="E15" s="34" t="s">
        <v>221</v>
      </c>
      <c r="F15" s="34" t="s">
        <v>156</v>
      </c>
      <c r="G15" s="34" t="s">
        <v>220</v>
      </c>
      <c r="H15" s="34" t="s">
        <v>201</v>
      </c>
      <c r="I15" s="34" t="s">
        <v>243</v>
      </c>
      <c r="J15" s="34" t="s">
        <v>194</v>
      </c>
      <c r="K15" s="34" t="s">
        <v>201</v>
      </c>
      <c r="L15" s="34" t="s">
        <v>199</v>
      </c>
      <c r="M15" s="34" t="s">
        <v>190</v>
      </c>
      <c r="N15" s="34" t="s">
        <v>199</v>
      </c>
      <c r="O15" s="34" t="s">
        <v>156</v>
      </c>
      <c r="P15" s="34" t="s">
        <v>193</v>
      </c>
      <c r="Q15" s="34" t="s">
        <v>226</v>
      </c>
      <c r="R15" s="34" t="s">
        <v>201</v>
      </c>
      <c r="S15" s="34" t="s">
        <v>151</v>
      </c>
      <c r="T15" s="34" t="s">
        <v>146</v>
      </c>
      <c r="U15" s="34" t="s">
        <v>147</v>
      </c>
      <c r="V15" s="34" t="s">
        <v>147</v>
      </c>
      <c r="W15" s="34" t="s">
        <v>152</v>
      </c>
      <c r="X15" s="34" t="s">
        <v>223</v>
      </c>
      <c r="Y15" s="34" t="s">
        <v>222</v>
      </c>
      <c r="Z15" s="34" t="s">
        <v>153</v>
      </c>
      <c r="AA15" s="34" t="s">
        <v>199</v>
      </c>
      <c r="AB15" s="34" t="s">
        <v>153</v>
      </c>
      <c r="AC15" s="34" t="s">
        <v>201</v>
      </c>
      <c r="AD15" s="34" t="s">
        <v>192</v>
      </c>
      <c r="AE15" s="34" t="s">
        <v>163</v>
      </c>
      <c r="AF15" s="34" t="s">
        <v>159</v>
      </c>
      <c r="AG15" s="34" t="s">
        <v>245</v>
      </c>
      <c r="AH15" s="34" t="s">
        <v>151</v>
      </c>
      <c r="AI15" s="34" t="s">
        <v>191</v>
      </c>
      <c r="AJ15" s="34" t="s">
        <v>153</v>
      </c>
      <c r="AK15" s="34" t="s">
        <v>199</v>
      </c>
      <c r="AL15" s="34" t="s">
        <v>220</v>
      </c>
      <c r="AM15" s="34" t="s">
        <v>153</v>
      </c>
      <c r="AN15" s="34" t="s">
        <v>164</v>
      </c>
      <c r="AO15" s="34" t="s">
        <v>194</v>
      </c>
      <c r="AP15" s="34" t="s">
        <v>226</v>
      </c>
      <c r="AQ15" s="34" t="s">
        <v>199</v>
      </c>
    </row>
    <row r="16" spans="1:43" ht="19.95" customHeight="1" x14ac:dyDescent="0.3">
      <c r="A16" s="31" t="s">
        <v>17</v>
      </c>
      <c r="B16" s="32" t="s">
        <v>293</v>
      </c>
      <c r="C16" s="32" t="s">
        <v>365</v>
      </c>
      <c r="D16" s="32" t="s">
        <v>204</v>
      </c>
      <c r="E16" s="32" t="s">
        <v>260</v>
      </c>
      <c r="F16" s="32" t="s">
        <v>121</v>
      </c>
      <c r="G16" s="32" t="s">
        <v>249</v>
      </c>
      <c r="H16" s="32" t="s">
        <v>258</v>
      </c>
      <c r="I16" s="32" t="s">
        <v>206</v>
      </c>
      <c r="J16" s="32" t="s">
        <v>140</v>
      </c>
      <c r="K16" s="32" t="s">
        <v>366</v>
      </c>
      <c r="L16" s="32" t="s">
        <v>97</v>
      </c>
      <c r="M16" s="32" t="s">
        <v>208</v>
      </c>
      <c r="N16" s="32" t="s">
        <v>140</v>
      </c>
      <c r="O16" s="32" t="s">
        <v>367</v>
      </c>
      <c r="P16" s="32" t="s">
        <v>234</v>
      </c>
      <c r="Q16" s="32" t="s">
        <v>182</v>
      </c>
      <c r="R16" s="32" t="s">
        <v>54</v>
      </c>
      <c r="S16" s="32" t="s">
        <v>70</v>
      </c>
      <c r="T16" s="32" t="s">
        <v>112</v>
      </c>
      <c r="U16" s="32" t="s">
        <v>95</v>
      </c>
      <c r="V16" s="32" t="s">
        <v>115</v>
      </c>
      <c r="W16" s="32" t="s">
        <v>95</v>
      </c>
      <c r="X16" s="32" t="s">
        <v>112</v>
      </c>
      <c r="Y16" s="32" t="s">
        <v>368</v>
      </c>
      <c r="Z16" s="32" t="s">
        <v>214</v>
      </c>
      <c r="AA16" s="32" t="s">
        <v>112</v>
      </c>
      <c r="AB16" s="32" t="s">
        <v>112</v>
      </c>
      <c r="AC16" s="32" t="s">
        <v>109</v>
      </c>
      <c r="AD16" s="32" t="s">
        <v>54</v>
      </c>
      <c r="AE16" s="32" t="s">
        <v>129</v>
      </c>
      <c r="AF16" s="32" t="s">
        <v>369</v>
      </c>
      <c r="AG16" s="32" t="s">
        <v>54</v>
      </c>
      <c r="AH16" s="32" t="s">
        <v>266</v>
      </c>
      <c r="AI16" s="32" t="s">
        <v>182</v>
      </c>
      <c r="AJ16" s="32" t="s">
        <v>112</v>
      </c>
      <c r="AK16" s="32" t="s">
        <v>249</v>
      </c>
      <c r="AL16" s="32" t="s">
        <v>370</v>
      </c>
      <c r="AM16" s="32" t="s">
        <v>112</v>
      </c>
      <c r="AN16" s="32" t="s">
        <v>129</v>
      </c>
      <c r="AO16" s="32" t="s">
        <v>98</v>
      </c>
      <c r="AP16" s="32" t="s">
        <v>112</v>
      </c>
      <c r="AQ16" s="32" t="s">
        <v>371</v>
      </c>
    </row>
    <row r="17" spans="1:43" ht="19.95" customHeight="1" x14ac:dyDescent="0.3">
      <c r="A17" s="33" t="s">
        <v>255</v>
      </c>
      <c r="B17" s="34" t="s">
        <v>194</v>
      </c>
      <c r="C17" s="34" t="s">
        <v>194</v>
      </c>
      <c r="D17" s="34" t="s">
        <v>221</v>
      </c>
      <c r="E17" s="34" t="s">
        <v>226</v>
      </c>
      <c r="F17" s="34" t="s">
        <v>201</v>
      </c>
      <c r="G17" s="34" t="s">
        <v>221</v>
      </c>
      <c r="H17" s="34" t="s">
        <v>194</v>
      </c>
      <c r="I17" s="34" t="s">
        <v>193</v>
      </c>
      <c r="J17" s="34" t="s">
        <v>199</v>
      </c>
      <c r="K17" s="34" t="s">
        <v>199</v>
      </c>
      <c r="L17" s="34" t="s">
        <v>199</v>
      </c>
      <c r="M17" s="34" t="s">
        <v>149</v>
      </c>
      <c r="N17" s="34" t="s">
        <v>147</v>
      </c>
      <c r="O17" s="34" t="s">
        <v>193</v>
      </c>
      <c r="P17" s="34" t="s">
        <v>226</v>
      </c>
      <c r="Q17" s="34" t="s">
        <v>221</v>
      </c>
      <c r="R17" s="34" t="s">
        <v>152</v>
      </c>
      <c r="S17" s="34" t="s">
        <v>202</v>
      </c>
      <c r="T17" s="34" t="s">
        <v>153</v>
      </c>
      <c r="U17" s="34" t="s">
        <v>147</v>
      </c>
      <c r="V17" s="34" t="s">
        <v>190</v>
      </c>
      <c r="W17" s="34" t="s">
        <v>158</v>
      </c>
      <c r="X17" s="34" t="s">
        <v>153</v>
      </c>
      <c r="Y17" s="34" t="s">
        <v>155</v>
      </c>
      <c r="Z17" s="34" t="s">
        <v>221</v>
      </c>
      <c r="AA17" s="34" t="s">
        <v>153</v>
      </c>
      <c r="AB17" s="34" t="s">
        <v>153</v>
      </c>
      <c r="AC17" s="34" t="s">
        <v>156</v>
      </c>
      <c r="AD17" s="34" t="s">
        <v>149</v>
      </c>
      <c r="AE17" s="34" t="s">
        <v>193</v>
      </c>
      <c r="AF17" s="34" t="s">
        <v>161</v>
      </c>
      <c r="AG17" s="34" t="s">
        <v>222</v>
      </c>
      <c r="AH17" s="34" t="s">
        <v>199</v>
      </c>
      <c r="AI17" s="34" t="s">
        <v>152</v>
      </c>
      <c r="AJ17" s="34" t="s">
        <v>153</v>
      </c>
      <c r="AK17" s="34" t="s">
        <v>193</v>
      </c>
      <c r="AL17" s="34" t="s">
        <v>221</v>
      </c>
      <c r="AM17" s="34" t="s">
        <v>148</v>
      </c>
      <c r="AN17" s="34" t="s">
        <v>152</v>
      </c>
      <c r="AO17" s="34" t="s">
        <v>221</v>
      </c>
      <c r="AP17" s="34" t="s">
        <v>153</v>
      </c>
      <c r="AQ17" s="34" t="s">
        <v>243</v>
      </c>
    </row>
    <row r="18" spans="1:43" ht="19.95" customHeight="1" x14ac:dyDescent="0.3">
      <c r="A18" s="31" t="s">
        <v>19</v>
      </c>
      <c r="B18" s="32" t="s">
        <v>174</v>
      </c>
      <c r="C18" s="32" t="s">
        <v>372</v>
      </c>
      <c r="D18" s="32" t="s">
        <v>373</v>
      </c>
      <c r="E18" s="32" t="s">
        <v>115</v>
      </c>
      <c r="F18" s="32" t="s">
        <v>214</v>
      </c>
      <c r="G18" s="32" t="s">
        <v>332</v>
      </c>
      <c r="H18" s="32" t="s">
        <v>97</v>
      </c>
      <c r="I18" s="32" t="s">
        <v>96</v>
      </c>
      <c r="J18" s="32" t="s">
        <v>172</v>
      </c>
      <c r="K18" s="32" t="s">
        <v>169</v>
      </c>
      <c r="L18" s="32" t="s">
        <v>208</v>
      </c>
      <c r="M18" s="32" t="s">
        <v>102</v>
      </c>
      <c r="N18" s="32" t="s">
        <v>96</v>
      </c>
      <c r="O18" s="32" t="s">
        <v>183</v>
      </c>
      <c r="P18" s="32" t="s">
        <v>235</v>
      </c>
      <c r="Q18" s="32" t="s">
        <v>112</v>
      </c>
      <c r="R18" s="32" t="s">
        <v>334</v>
      </c>
      <c r="S18" s="32" t="s">
        <v>112</v>
      </c>
      <c r="T18" s="32" t="s">
        <v>112</v>
      </c>
      <c r="U18" s="32" t="s">
        <v>70</v>
      </c>
      <c r="V18" s="32" t="s">
        <v>70</v>
      </c>
      <c r="W18" s="32" t="s">
        <v>112</v>
      </c>
      <c r="X18" s="32" t="s">
        <v>112</v>
      </c>
      <c r="Y18" s="32" t="s">
        <v>112</v>
      </c>
      <c r="Z18" s="32" t="s">
        <v>112</v>
      </c>
      <c r="AA18" s="32" t="s">
        <v>58</v>
      </c>
      <c r="AB18" s="32" t="s">
        <v>112</v>
      </c>
      <c r="AC18" s="32" t="s">
        <v>62</v>
      </c>
      <c r="AD18" s="32" t="s">
        <v>260</v>
      </c>
      <c r="AE18" s="32" t="s">
        <v>70</v>
      </c>
      <c r="AF18" s="32" t="s">
        <v>70</v>
      </c>
      <c r="AG18" s="32" t="s">
        <v>234</v>
      </c>
      <c r="AH18" s="32" t="s">
        <v>112</v>
      </c>
      <c r="AI18" s="32" t="s">
        <v>131</v>
      </c>
      <c r="AJ18" s="32" t="s">
        <v>112</v>
      </c>
      <c r="AK18" s="32" t="s">
        <v>208</v>
      </c>
      <c r="AL18" s="32" t="s">
        <v>362</v>
      </c>
      <c r="AM18" s="32" t="s">
        <v>112</v>
      </c>
      <c r="AN18" s="32" t="s">
        <v>374</v>
      </c>
      <c r="AO18" s="32" t="s">
        <v>62</v>
      </c>
      <c r="AP18" s="32" t="s">
        <v>112</v>
      </c>
      <c r="AQ18" s="32" t="s">
        <v>238</v>
      </c>
    </row>
    <row r="19" spans="1:43" ht="19.95" customHeight="1" x14ac:dyDescent="0.3">
      <c r="A19" s="33" t="s">
        <v>263</v>
      </c>
      <c r="B19" s="34" t="s">
        <v>226</v>
      </c>
      <c r="C19" s="34" t="s">
        <v>226</v>
      </c>
      <c r="D19" s="34" t="s">
        <v>199</v>
      </c>
      <c r="E19" s="34" t="s">
        <v>202</v>
      </c>
      <c r="F19" s="34" t="s">
        <v>226</v>
      </c>
      <c r="G19" s="34" t="s">
        <v>221</v>
      </c>
      <c r="H19" s="34" t="s">
        <v>199</v>
      </c>
      <c r="I19" s="34" t="s">
        <v>149</v>
      </c>
      <c r="J19" s="34" t="s">
        <v>201</v>
      </c>
      <c r="K19" s="34" t="s">
        <v>163</v>
      </c>
      <c r="L19" s="34" t="s">
        <v>149</v>
      </c>
      <c r="M19" s="34" t="s">
        <v>222</v>
      </c>
      <c r="N19" s="34" t="s">
        <v>193</v>
      </c>
      <c r="O19" s="34" t="s">
        <v>221</v>
      </c>
      <c r="P19" s="34" t="s">
        <v>226</v>
      </c>
      <c r="Q19" s="34" t="s">
        <v>153</v>
      </c>
      <c r="R19" s="34" t="s">
        <v>148</v>
      </c>
      <c r="S19" s="34" t="s">
        <v>153</v>
      </c>
      <c r="T19" s="34" t="s">
        <v>149</v>
      </c>
      <c r="U19" s="34" t="s">
        <v>202</v>
      </c>
      <c r="V19" s="34" t="s">
        <v>159</v>
      </c>
      <c r="W19" s="34" t="s">
        <v>153</v>
      </c>
      <c r="X19" s="34" t="s">
        <v>202</v>
      </c>
      <c r="Y19" s="34" t="s">
        <v>153</v>
      </c>
      <c r="Z19" s="34" t="s">
        <v>153</v>
      </c>
      <c r="AA19" s="34" t="s">
        <v>375</v>
      </c>
      <c r="AB19" s="34" t="s">
        <v>153</v>
      </c>
      <c r="AC19" s="34" t="s">
        <v>243</v>
      </c>
      <c r="AD19" s="34" t="s">
        <v>163</v>
      </c>
      <c r="AE19" s="34" t="s">
        <v>151</v>
      </c>
      <c r="AF19" s="34" t="s">
        <v>153</v>
      </c>
      <c r="AG19" s="34" t="s">
        <v>194</v>
      </c>
      <c r="AH19" s="34" t="s">
        <v>153</v>
      </c>
      <c r="AI19" s="34" t="s">
        <v>190</v>
      </c>
      <c r="AJ19" s="34" t="s">
        <v>153</v>
      </c>
      <c r="AK19" s="34" t="s">
        <v>202</v>
      </c>
      <c r="AL19" s="34" t="s">
        <v>221</v>
      </c>
      <c r="AM19" s="34" t="s">
        <v>153</v>
      </c>
      <c r="AN19" s="34" t="s">
        <v>164</v>
      </c>
      <c r="AO19" s="34" t="s">
        <v>152</v>
      </c>
      <c r="AP19" s="34" t="s">
        <v>151</v>
      </c>
      <c r="AQ19" s="34" t="s">
        <v>151</v>
      </c>
    </row>
    <row r="20" spans="1:43" ht="19.95" customHeight="1" x14ac:dyDescent="0.3">
      <c r="A20" s="31" t="s">
        <v>455</v>
      </c>
      <c r="B20" s="32" t="s">
        <v>369</v>
      </c>
      <c r="C20" s="32" t="s">
        <v>140</v>
      </c>
      <c r="D20" s="32" t="s">
        <v>180</v>
      </c>
      <c r="E20" s="32" t="s">
        <v>62</v>
      </c>
      <c r="F20" s="32" t="s">
        <v>241</v>
      </c>
      <c r="G20" s="32" t="s">
        <v>61</v>
      </c>
      <c r="H20" s="32" t="s">
        <v>141</v>
      </c>
      <c r="I20" s="32" t="s">
        <v>241</v>
      </c>
      <c r="J20" s="32" t="s">
        <v>241</v>
      </c>
      <c r="K20" s="32" t="s">
        <v>229</v>
      </c>
      <c r="L20" s="32" t="s">
        <v>57</v>
      </c>
      <c r="M20" s="32" t="s">
        <v>217</v>
      </c>
      <c r="N20" s="32" t="s">
        <v>271</v>
      </c>
      <c r="O20" s="32" t="s">
        <v>115</v>
      </c>
      <c r="P20" s="32" t="s">
        <v>102</v>
      </c>
      <c r="Q20" s="32" t="s">
        <v>62</v>
      </c>
      <c r="R20" s="32" t="s">
        <v>97</v>
      </c>
      <c r="S20" s="32" t="s">
        <v>70</v>
      </c>
      <c r="T20" s="32" t="s">
        <v>109</v>
      </c>
      <c r="U20" s="32" t="s">
        <v>109</v>
      </c>
      <c r="V20" s="32" t="s">
        <v>210</v>
      </c>
      <c r="W20" s="32" t="s">
        <v>134</v>
      </c>
      <c r="X20" s="32" t="s">
        <v>62</v>
      </c>
      <c r="Y20" s="32" t="s">
        <v>133</v>
      </c>
      <c r="Z20" s="32" t="s">
        <v>182</v>
      </c>
      <c r="AA20" s="32" t="s">
        <v>109</v>
      </c>
      <c r="AB20" s="32" t="s">
        <v>112</v>
      </c>
      <c r="AC20" s="32" t="s">
        <v>70</v>
      </c>
      <c r="AD20" s="32" t="s">
        <v>182</v>
      </c>
      <c r="AE20" s="32" t="s">
        <v>95</v>
      </c>
      <c r="AF20" s="32" t="s">
        <v>75</v>
      </c>
      <c r="AG20" s="32" t="s">
        <v>208</v>
      </c>
      <c r="AH20" s="32" t="s">
        <v>182</v>
      </c>
      <c r="AI20" s="32" t="s">
        <v>96</v>
      </c>
      <c r="AJ20" s="32" t="s">
        <v>112</v>
      </c>
      <c r="AK20" s="32" t="s">
        <v>141</v>
      </c>
      <c r="AL20" s="32" t="s">
        <v>237</v>
      </c>
      <c r="AM20" s="32" t="s">
        <v>112</v>
      </c>
      <c r="AN20" s="32" t="s">
        <v>251</v>
      </c>
      <c r="AO20" s="32" t="s">
        <v>133</v>
      </c>
      <c r="AP20" s="32" t="s">
        <v>62</v>
      </c>
      <c r="AQ20" s="32" t="s">
        <v>53</v>
      </c>
    </row>
    <row r="21" spans="1:43" ht="19.95" customHeight="1" x14ac:dyDescent="0.3">
      <c r="A21" s="33" t="s">
        <v>448</v>
      </c>
      <c r="B21" s="34" t="s">
        <v>149</v>
      </c>
      <c r="C21" s="34" t="s">
        <v>149</v>
      </c>
      <c r="D21" s="34" t="s">
        <v>149</v>
      </c>
      <c r="E21" s="34" t="s">
        <v>159</v>
      </c>
      <c r="F21" s="34" t="s">
        <v>149</v>
      </c>
      <c r="G21" s="34" t="s">
        <v>163</v>
      </c>
      <c r="H21" s="34" t="s">
        <v>149</v>
      </c>
      <c r="I21" s="34" t="s">
        <v>222</v>
      </c>
      <c r="J21" s="34" t="s">
        <v>149</v>
      </c>
      <c r="K21" s="34" t="s">
        <v>149</v>
      </c>
      <c r="L21" s="34" t="s">
        <v>163</v>
      </c>
      <c r="M21" s="34" t="s">
        <v>202</v>
      </c>
      <c r="N21" s="34" t="s">
        <v>194</v>
      </c>
      <c r="O21" s="34" t="s">
        <v>159</v>
      </c>
      <c r="P21" s="34" t="s">
        <v>149</v>
      </c>
      <c r="Q21" s="34" t="s">
        <v>159</v>
      </c>
      <c r="R21" s="34" t="s">
        <v>163</v>
      </c>
      <c r="S21" s="34" t="s">
        <v>159</v>
      </c>
      <c r="T21" s="34" t="s">
        <v>376</v>
      </c>
      <c r="U21" s="34" t="s">
        <v>149</v>
      </c>
      <c r="V21" s="34" t="s">
        <v>243</v>
      </c>
      <c r="W21" s="34" t="s">
        <v>156</v>
      </c>
      <c r="X21" s="34" t="s">
        <v>144</v>
      </c>
      <c r="Y21" s="34" t="s">
        <v>222</v>
      </c>
      <c r="Z21" s="34" t="s">
        <v>152</v>
      </c>
      <c r="AA21" s="34" t="s">
        <v>149</v>
      </c>
      <c r="AB21" s="34" t="s">
        <v>226</v>
      </c>
      <c r="AC21" s="34" t="s">
        <v>149</v>
      </c>
      <c r="AD21" s="34" t="s">
        <v>163</v>
      </c>
      <c r="AE21" s="34" t="s">
        <v>202</v>
      </c>
      <c r="AF21" s="34" t="s">
        <v>222</v>
      </c>
      <c r="AG21" s="34" t="s">
        <v>226</v>
      </c>
      <c r="AH21" s="34" t="s">
        <v>202</v>
      </c>
      <c r="AI21" s="34" t="s">
        <v>163</v>
      </c>
      <c r="AJ21" s="34" t="s">
        <v>153</v>
      </c>
      <c r="AK21" s="34" t="s">
        <v>222</v>
      </c>
      <c r="AL21" s="34" t="s">
        <v>149</v>
      </c>
      <c r="AM21" s="34" t="s">
        <v>153</v>
      </c>
      <c r="AN21" s="34" t="s">
        <v>163</v>
      </c>
      <c r="AO21" s="34" t="s">
        <v>199</v>
      </c>
      <c r="AP21" s="34" t="s">
        <v>377</v>
      </c>
      <c r="AQ21" s="34" t="s">
        <v>202</v>
      </c>
    </row>
    <row r="22" spans="1:43" ht="19.95" customHeight="1" x14ac:dyDescent="0.3">
      <c r="A22" s="31" t="s">
        <v>265</v>
      </c>
      <c r="B22" s="32" t="s">
        <v>212</v>
      </c>
      <c r="C22" s="32" t="s">
        <v>366</v>
      </c>
      <c r="D22" s="32" t="s">
        <v>271</v>
      </c>
      <c r="E22" s="32" t="s">
        <v>75</v>
      </c>
      <c r="F22" s="32" t="s">
        <v>260</v>
      </c>
      <c r="G22" s="32" t="s">
        <v>271</v>
      </c>
      <c r="H22" s="32" t="s">
        <v>54</v>
      </c>
      <c r="I22" s="32" t="s">
        <v>241</v>
      </c>
      <c r="J22" s="32" t="s">
        <v>75</v>
      </c>
      <c r="K22" s="32" t="s">
        <v>234</v>
      </c>
      <c r="L22" s="32" t="s">
        <v>260</v>
      </c>
      <c r="M22" s="32" t="s">
        <v>269</v>
      </c>
      <c r="N22" s="32" t="s">
        <v>141</v>
      </c>
      <c r="O22" s="32" t="s">
        <v>75</v>
      </c>
      <c r="P22" s="32" t="s">
        <v>217</v>
      </c>
      <c r="Q22" s="32" t="s">
        <v>129</v>
      </c>
      <c r="R22" s="32" t="s">
        <v>112</v>
      </c>
      <c r="S22" s="32" t="s">
        <v>109</v>
      </c>
      <c r="T22" s="32" t="s">
        <v>112</v>
      </c>
      <c r="U22" s="32" t="s">
        <v>62</v>
      </c>
      <c r="V22" s="32" t="s">
        <v>95</v>
      </c>
      <c r="W22" s="32" t="s">
        <v>95</v>
      </c>
      <c r="X22" s="32" t="s">
        <v>112</v>
      </c>
      <c r="Y22" s="32" t="s">
        <v>260</v>
      </c>
      <c r="Z22" s="32" t="s">
        <v>75</v>
      </c>
      <c r="AA22" s="32" t="s">
        <v>112</v>
      </c>
      <c r="AB22" s="32" t="s">
        <v>112</v>
      </c>
      <c r="AC22" s="32" t="s">
        <v>109</v>
      </c>
      <c r="AD22" s="32" t="s">
        <v>70</v>
      </c>
      <c r="AE22" s="32" t="s">
        <v>129</v>
      </c>
      <c r="AF22" s="32" t="s">
        <v>56</v>
      </c>
      <c r="AG22" s="32" t="s">
        <v>54</v>
      </c>
      <c r="AH22" s="32" t="s">
        <v>269</v>
      </c>
      <c r="AI22" s="32" t="s">
        <v>134</v>
      </c>
      <c r="AJ22" s="32" t="s">
        <v>112</v>
      </c>
      <c r="AK22" s="32" t="s">
        <v>251</v>
      </c>
      <c r="AL22" s="32" t="s">
        <v>229</v>
      </c>
      <c r="AM22" s="32" t="s">
        <v>112</v>
      </c>
      <c r="AN22" s="32" t="s">
        <v>98</v>
      </c>
      <c r="AO22" s="32" t="s">
        <v>217</v>
      </c>
      <c r="AP22" s="32" t="s">
        <v>112</v>
      </c>
      <c r="AQ22" s="32" t="s">
        <v>207</v>
      </c>
    </row>
    <row r="23" spans="1:43" ht="19.95" customHeight="1" x14ac:dyDescent="0.3">
      <c r="A23" s="33" t="s">
        <v>267</v>
      </c>
      <c r="B23" s="35">
        <v>0.04</v>
      </c>
      <c r="C23" s="34" t="s">
        <v>222</v>
      </c>
      <c r="D23" s="34" t="s">
        <v>202</v>
      </c>
      <c r="E23" s="34" t="s">
        <v>199</v>
      </c>
      <c r="F23" s="34" t="s">
        <v>152</v>
      </c>
      <c r="G23" s="34" t="s">
        <v>149</v>
      </c>
      <c r="H23" s="34" t="s">
        <v>202</v>
      </c>
      <c r="I23" s="34" t="s">
        <v>222</v>
      </c>
      <c r="J23" s="34" t="s">
        <v>152</v>
      </c>
      <c r="K23" s="34" t="s">
        <v>222</v>
      </c>
      <c r="L23" s="34" t="s">
        <v>202</v>
      </c>
      <c r="M23" s="34" t="s">
        <v>152</v>
      </c>
      <c r="N23" s="34" t="s">
        <v>226</v>
      </c>
      <c r="O23" s="34" t="s">
        <v>202</v>
      </c>
      <c r="P23" s="34" t="s">
        <v>202</v>
      </c>
      <c r="Q23" s="34" t="s">
        <v>156</v>
      </c>
      <c r="R23" s="34" t="s">
        <v>153</v>
      </c>
      <c r="S23" s="34" t="s">
        <v>149</v>
      </c>
      <c r="T23" s="34" t="s">
        <v>153</v>
      </c>
      <c r="U23" s="34" t="s">
        <v>221</v>
      </c>
      <c r="V23" s="34" t="s">
        <v>147</v>
      </c>
      <c r="W23" s="34" t="s">
        <v>190</v>
      </c>
      <c r="X23" s="34" t="s">
        <v>153</v>
      </c>
      <c r="Y23" s="34" t="s">
        <v>226</v>
      </c>
      <c r="Z23" s="34" t="s">
        <v>202</v>
      </c>
      <c r="AA23" s="34" t="s">
        <v>153</v>
      </c>
      <c r="AB23" s="34" t="s">
        <v>153</v>
      </c>
      <c r="AC23" s="34" t="s">
        <v>156</v>
      </c>
      <c r="AD23" s="34" t="s">
        <v>153</v>
      </c>
      <c r="AE23" s="34" t="s">
        <v>193</v>
      </c>
      <c r="AF23" s="34" t="s">
        <v>226</v>
      </c>
      <c r="AG23" s="34" t="s">
        <v>222</v>
      </c>
      <c r="AH23" s="34" t="s">
        <v>152</v>
      </c>
      <c r="AI23" s="34" t="s">
        <v>151</v>
      </c>
      <c r="AJ23" s="34" t="s">
        <v>153</v>
      </c>
      <c r="AK23" s="34" t="s">
        <v>194</v>
      </c>
      <c r="AL23" s="34" t="s">
        <v>159</v>
      </c>
      <c r="AM23" s="34" t="s">
        <v>223</v>
      </c>
      <c r="AN23" s="34" t="s">
        <v>159</v>
      </c>
      <c r="AO23" s="34" t="s">
        <v>201</v>
      </c>
      <c r="AP23" s="34" t="s">
        <v>159</v>
      </c>
      <c r="AQ23" s="34" t="s">
        <v>149</v>
      </c>
    </row>
    <row r="24" spans="1:43" ht="19.95" customHeight="1" x14ac:dyDescent="0.3">
      <c r="A24" s="31" t="s">
        <v>15</v>
      </c>
      <c r="B24" s="32" t="s">
        <v>183</v>
      </c>
      <c r="C24" s="32" t="s">
        <v>129</v>
      </c>
      <c r="D24" s="32" t="s">
        <v>58</v>
      </c>
      <c r="E24" s="32" t="s">
        <v>70</v>
      </c>
      <c r="F24" s="32" t="s">
        <v>141</v>
      </c>
      <c r="G24" s="32" t="s">
        <v>95</v>
      </c>
      <c r="H24" s="32" t="s">
        <v>260</v>
      </c>
      <c r="I24" s="32" t="s">
        <v>260</v>
      </c>
      <c r="J24" s="32" t="s">
        <v>129</v>
      </c>
      <c r="K24" s="32" t="s">
        <v>210</v>
      </c>
      <c r="L24" s="32" t="s">
        <v>271</v>
      </c>
      <c r="M24" s="32" t="s">
        <v>210</v>
      </c>
      <c r="N24" s="32" t="s">
        <v>62</v>
      </c>
      <c r="O24" s="32" t="s">
        <v>112</v>
      </c>
      <c r="P24" s="32" t="s">
        <v>70</v>
      </c>
      <c r="Q24" s="32" t="s">
        <v>70</v>
      </c>
      <c r="R24" s="32" t="s">
        <v>62</v>
      </c>
      <c r="S24" s="32" t="s">
        <v>98</v>
      </c>
      <c r="T24" s="32" t="s">
        <v>112</v>
      </c>
      <c r="U24" s="32" t="s">
        <v>70</v>
      </c>
      <c r="V24" s="32" t="s">
        <v>70</v>
      </c>
      <c r="W24" s="32" t="s">
        <v>62</v>
      </c>
      <c r="X24" s="32" t="s">
        <v>112</v>
      </c>
      <c r="Y24" s="32" t="s">
        <v>62</v>
      </c>
      <c r="Z24" s="32" t="s">
        <v>182</v>
      </c>
      <c r="AA24" s="32" t="s">
        <v>112</v>
      </c>
      <c r="AB24" s="32" t="s">
        <v>112</v>
      </c>
      <c r="AC24" s="32" t="s">
        <v>70</v>
      </c>
      <c r="AD24" s="32" t="s">
        <v>112</v>
      </c>
      <c r="AE24" s="32" t="s">
        <v>238</v>
      </c>
      <c r="AF24" s="32" t="s">
        <v>129</v>
      </c>
      <c r="AG24" s="32" t="s">
        <v>112</v>
      </c>
      <c r="AH24" s="32" t="s">
        <v>238</v>
      </c>
      <c r="AI24" s="32" t="s">
        <v>62</v>
      </c>
      <c r="AJ24" s="32" t="s">
        <v>109</v>
      </c>
      <c r="AK24" s="32" t="s">
        <v>58</v>
      </c>
      <c r="AL24" s="32" t="s">
        <v>141</v>
      </c>
      <c r="AM24" s="32" t="s">
        <v>112</v>
      </c>
      <c r="AN24" s="32" t="s">
        <v>134</v>
      </c>
      <c r="AO24" s="32" t="s">
        <v>109</v>
      </c>
      <c r="AP24" s="32" t="s">
        <v>112</v>
      </c>
      <c r="AQ24" s="32" t="s">
        <v>53</v>
      </c>
    </row>
    <row r="25" spans="1:43" ht="19.95" customHeight="1" x14ac:dyDescent="0.3">
      <c r="A25" s="33" t="s">
        <v>272</v>
      </c>
      <c r="B25" s="34" t="s">
        <v>159</v>
      </c>
      <c r="C25" s="34" t="s">
        <v>152</v>
      </c>
      <c r="D25" s="34" t="s">
        <v>159</v>
      </c>
      <c r="E25" s="34" t="s">
        <v>153</v>
      </c>
      <c r="F25" s="34" t="s">
        <v>202</v>
      </c>
      <c r="G25" s="34" t="s">
        <v>151</v>
      </c>
      <c r="H25" s="34" t="s">
        <v>202</v>
      </c>
      <c r="I25" s="34" t="s">
        <v>159</v>
      </c>
      <c r="J25" s="34" t="s">
        <v>202</v>
      </c>
      <c r="K25" s="34" t="s">
        <v>151</v>
      </c>
      <c r="L25" s="34" t="s">
        <v>199</v>
      </c>
      <c r="M25" s="34" t="s">
        <v>151</v>
      </c>
      <c r="N25" s="34" t="s">
        <v>151</v>
      </c>
      <c r="O25" s="34" t="s">
        <v>153</v>
      </c>
      <c r="P25" s="34" t="s">
        <v>153</v>
      </c>
      <c r="Q25" s="34" t="s">
        <v>151</v>
      </c>
      <c r="R25" s="34" t="s">
        <v>151</v>
      </c>
      <c r="S25" s="34" t="s">
        <v>146</v>
      </c>
      <c r="T25" s="34" t="s">
        <v>153</v>
      </c>
      <c r="U25" s="34" t="s">
        <v>202</v>
      </c>
      <c r="V25" s="34" t="s">
        <v>159</v>
      </c>
      <c r="W25" s="34" t="s">
        <v>194</v>
      </c>
      <c r="X25" s="34" t="s">
        <v>153</v>
      </c>
      <c r="Y25" s="34" t="s">
        <v>159</v>
      </c>
      <c r="Z25" s="34" t="s">
        <v>152</v>
      </c>
      <c r="AA25" s="34" t="s">
        <v>153</v>
      </c>
      <c r="AB25" s="34" t="s">
        <v>153</v>
      </c>
      <c r="AC25" s="34" t="s">
        <v>202</v>
      </c>
      <c r="AD25" s="34" t="s">
        <v>153</v>
      </c>
      <c r="AE25" s="34" t="s">
        <v>222</v>
      </c>
      <c r="AF25" s="34" t="s">
        <v>149</v>
      </c>
      <c r="AG25" s="34" t="s">
        <v>153</v>
      </c>
      <c r="AH25" s="34" t="s">
        <v>159</v>
      </c>
      <c r="AI25" s="34" t="s">
        <v>153</v>
      </c>
      <c r="AJ25" s="34" t="s">
        <v>196</v>
      </c>
      <c r="AK25" s="34" t="s">
        <v>202</v>
      </c>
      <c r="AL25" s="34" t="s">
        <v>159</v>
      </c>
      <c r="AM25" s="34" t="s">
        <v>153</v>
      </c>
      <c r="AN25" s="34" t="s">
        <v>151</v>
      </c>
      <c r="AO25" s="34" t="s">
        <v>159</v>
      </c>
      <c r="AP25" s="34" t="s">
        <v>153</v>
      </c>
      <c r="AQ25" s="34" t="s">
        <v>202</v>
      </c>
    </row>
    <row r="26" spans="1:43" ht="19.95" customHeight="1" x14ac:dyDescent="0.3">
      <c r="A26" s="31" t="s">
        <v>273</v>
      </c>
      <c r="B26" s="32" t="s">
        <v>133</v>
      </c>
      <c r="C26" s="32" t="s">
        <v>109</v>
      </c>
      <c r="D26" s="32" t="s">
        <v>95</v>
      </c>
      <c r="E26" s="32" t="s">
        <v>112</v>
      </c>
      <c r="F26" s="32" t="s">
        <v>70</v>
      </c>
      <c r="G26" s="32" t="s">
        <v>62</v>
      </c>
      <c r="H26" s="32" t="s">
        <v>210</v>
      </c>
      <c r="I26" s="32" t="s">
        <v>70</v>
      </c>
      <c r="J26" s="32" t="s">
        <v>62</v>
      </c>
      <c r="K26" s="32" t="s">
        <v>210</v>
      </c>
      <c r="L26" s="32" t="s">
        <v>62</v>
      </c>
      <c r="M26" s="32" t="s">
        <v>112</v>
      </c>
      <c r="N26" s="32" t="s">
        <v>70</v>
      </c>
      <c r="O26" s="32" t="s">
        <v>62</v>
      </c>
      <c r="P26" s="32" t="s">
        <v>70</v>
      </c>
      <c r="Q26" s="32" t="s">
        <v>112</v>
      </c>
      <c r="R26" s="32" t="s">
        <v>70</v>
      </c>
      <c r="S26" s="32" t="s">
        <v>112</v>
      </c>
      <c r="T26" s="32" t="s">
        <v>112</v>
      </c>
      <c r="U26" s="32" t="s">
        <v>112</v>
      </c>
      <c r="V26" s="32" t="s">
        <v>112</v>
      </c>
      <c r="W26" s="32" t="s">
        <v>112</v>
      </c>
      <c r="X26" s="32" t="s">
        <v>112</v>
      </c>
      <c r="Y26" s="32" t="s">
        <v>95</v>
      </c>
      <c r="Z26" s="32" t="s">
        <v>109</v>
      </c>
      <c r="AA26" s="32" t="s">
        <v>112</v>
      </c>
      <c r="AB26" s="32" t="s">
        <v>112</v>
      </c>
      <c r="AC26" s="32" t="s">
        <v>112</v>
      </c>
      <c r="AD26" s="32" t="s">
        <v>112</v>
      </c>
      <c r="AE26" s="32" t="s">
        <v>112</v>
      </c>
      <c r="AF26" s="32" t="s">
        <v>95</v>
      </c>
      <c r="AG26" s="32" t="s">
        <v>112</v>
      </c>
      <c r="AH26" s="32" t="s">
        <v>109</v>
      </c>
      <c r="AI26" s="32" t="s">
        <v>112</v>
      </c>
      <c r="AJ26" s="32" t="s">
        <v>112</v>
      </c>
      <c r="AK26" s="32" t="s">
        <v>109</v>
      </c>
      <c r="AL26" s="32" t="s">
        <v>95</v>
      </c>
      <c r="AM26" s="32" t="s">
        <v>112</v>
      </c>
      <c r="AN26" s="32" t="s">
        <v>134</v>
      </c>
      <c r="AO26" s="32" t="s">
        <v>112</v>
      </c>
      <c r="AP26" s="32" t="s">
        <v>112</v>
      </c>
      <c r="AQ26" s="32" t="s">
        <v>210</v>
      </c>
    </row>
    <row r="27" spans="1:43" ht="19.95" customHeight="1" x14ac:dyDescent="0.3">
      <c r="A27" s="33" t="s">
        <v>274</v>
      </c>
      <c r="B27" s="34" t="s">
        <v>151</v>
      </c>
      <c r="C27" s="34" t="s">
        <v>153</v>
      </c>
      <c r="D27" s="34" t="s">
        <v>151</v>
      </c>
      <c r="E27" s="34" t="s">
        <v>153</v>
      </c>
      <c r="F27" s="34" t="s">
        <v>153</v>
      </c>
      <c r="G27" s="34" t="s">
        <v>151</v>
      </c>
      <c r="H27" s="34" t="s">
        <v>151</v>
      </c>
      <c r="I27" s="34" t="s">
        <v>153</v>
      </c>
      <c r="J27" s="34" t="s">
        <v>151</v>
      </c>
      <c r="K27" s="34" t="s">
        <v>151</v>
      </c>
      <c r="L27" s="34" t="s">
        <v>151</v>
      </c>
      <c r="M27" s="34" t="s">
        <v>153</v>
      </c>
      <c r="N27" s="34" t="s">
        <v>153</v>
      </c>
      <c r="O27" s="34" t="s">
        <v>151</v>
      </c>
      <c r="P27" s="34" t="s">
        <v>153</v>
      </c>
      <c r="Q27" s="34" t="s">
        <v>153</v>
      </c>
      <c r="R27" s="34" t="s">
        <v>153</v>
      </c>
      <c r="S27" s="34" t="s">
        <v>153</v>
      </c>
      <c r="T27" s="34" t="s">
        <v>153</v>
      </c>
      <c r="U27" s="34" t="s">
        <v>153</v>
      </c>
      <c r="V27" s="34" t="s">
        <v>153</v>
      </c>
      <c r="W27" s="34" t="s">
        <v>153</v>
      </c>
      <c r="X27" s="34" t="s">
        <v>153</v>
      </c>
      <c r="Y27" s="34" t="s">
        <v>152</v>
      </c>
      <c r="Z27" s="34" t="s">
        <v>153</v>
      </c>
      <c r="AA27" s="34" t="s">
        <v>153</v>
      </c>
      <c r="AB27" s="34" t="s">
        <v>153</v>
      </c>
      <c r="AC27" s="34" t="s">
        <v>153</v>
      </c>
      <c r="AD27" s="34" t="s">
        <v>153</v>
      </c>
      <c r="AE27" s="34" t="s">
        <v>153</v>
      </c>
      <c r="AF27" s="34" t="s">
        <v>159</v>
      </c>
      <c r="AG27" s="34" t="s">
        <v>153</v>
      </c>
      <c r="AH27" s="34" t="s">
        <v>151</v>
      </c>
      <c r="AI27" s="34" t="s">
        <v>153</v>
      </c>
      <c r="AJ27" s="34" t="s">
        <v>153</v>
      </c>
      <c r="AK27" s="34" t="s">
        <v>151</v>
      </c>
      <c r="AL27" s="34" t="s">
        <v>151</v>
      </c>
      <c r="AM27" s="34" t="s">
        <v>153</v>
      </c>
      <c r="AN27" s="34" t="s">
        <v>151</v>
      </c>
      <c r="AO27" s="34" t="s">
        <v>153</v>
      </c>
      <c r="AP27" s="34" t="s">
        <v>153</v>
      </c>
      <c r="AQ27" s="34" t="s">
        <v>151</v>
      </c>
    </row>
    <row r="28" spans="1:43" x14ac:dyDescent="0.3">
      <c r="B28" s="36">
        <f>((B9)+(B11)+(B13)+(B15)+(B17)+(B19)+(B21)+(B23)+(B25)+(B27))</f>
        <v>1</v>
      </c>
    </row>
  </sheetData>
  <sheetProtection algorithmName="SHA-512" hashValue="v5bbxIM+rj7g/UbiwQp5+ySbIh8n/BPB/o0QK27/G2Y9eHkbhJcaO2jPgPKEVZjge/oAOLVSMT7ULGg+WH16hA==" saltValue="Ao4BpOlgdxTW290PL9a6yQ==" spinCount="100000" sheet="1" objects="1" scenarios="1"/>
  <mergeCells count="11">
    <mergeCell ref="D2:L2"/>
    <mergeCell ref="AP3:AQ3"/>
    <mergeCell ref="C4:D4"/>
    <mergeCell ref="E4:H4"/>
    <mergeCell ref="I4:K4"/>
    <mergeCell ref="L4:P4"/>
    <mergeCell ref="Q4:AD4"/>
    <mergeCell ref="AE4:AI4"/>
    <mergeCell ref="AJ4:AM4"/>
    <mergeCell ref="AN4:AQ4"/>
    <mergeCell ref="A3:L3"/>
  </mergeCells>
  <pageMargins left="0.7" right="0.7" top="0.75" bottom="0.75" header="0.3" footer="0.3"/>
  <pageSetup paperSize="9" fitToHeight="0" orientation="landscape" horizontalDpi="300" verticalDpi="300" r:id="rId1"/>
  <headerFooter scaleWithDoc="0" alignWithMargins="0">
    <oddHeader>&amp;LLucidTalk Poll&amp;C&amp;R</oddHeader>
    <oddFooter>&amp;Llucidtalk.co.uk&amp;C&amp;R&amp;P / &amp;N</oddFooter>
  </headerFooter>
  <ignoredErrors>
    <ignoredError sqref="B6:AQ22 B24:AQ27 C23:AQ23"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Q30"/>
  <sheetViews>
    <sheetView showGridLines="0" workbookViewId="0"/>
  </sheetViews>
  <sheetFormatPr defaultRowHeight="14.4" x14ac:dyDescent="0.3"/>
  <cols>
    <col min="1" max="1" width="69.77734375" customWidth="1"/>
    <col min="2" max="43" width="14.77734375" customWidth="1"/>
  </cols>
  <sheetData>
    <row r="1" spans="1:43" s="44" customFormat="1" ht="21" x14ac:dyDescent="0.4">
      <c r="A1" s="23" t="str">
        <f>HYPERLINK("#Contents!A1","Return to Contents")</f>
        <v>Return to Contents</v>
      </c>
    </row>
    <row r="2" spans="1:43" s="44" customFormat="1" ht="64.8" customHeight="1" x14ac:dyDescent="0.4">
      <c r="B2" s="139" t="s">
        <v>478</v>
      </c>
      <c r="C2" s="139"/>
      <c r="D2" s="139"/>
      <c r="E2" s="139"/>
      <c r="F2" s="139"/>
      <c r="G2" s="139"/>
      <c r="H2" s="139"/>
      <c r="I2" s="139"/>
      <c r="J2" s="24"/>
      <c r="K2" s="24"/>
      <c r="L2" s="24"/>
      <c r="M2" s="24"/>
      <c r="N2" s="24"/>
      <c r="O2" s="25"/>
    </row>
    <row r="3" spans="1:43" s="44" customFormat="1" ht="70.8" customHeight="1" x14ac:dyDescent="0.4">
      <c r="A3" s="146" t="s">
        <v>450</v>
      </c>
      <c r="B3" s="146"/>
      <c r="C3" s="146"/>
      <c r="D3" s="146"/>
      <c r="E3" s="146"/>
      <c r="F3" s="146"/>
      <c r="G3" s="146"/>
      <c r="H3" s="26"/>
      <c r="I3" s="26"/>
      <c r="J3" s="26"/>
      <c r="K3" s="26"/>
      <c r="L3" s="27"/>
      <c r="AN3" s="29" t="s">
        <v>33</v>
      </c>
      <c r="AO3" s="38" t="s">
        <v>445</v>
      </c>
      <c r="AP3" s="141" t="s">
        <v>446</v>
      </c>
      <c r="AQ3" s="141"/>
    </row>
    <row r="4" spans="1:43" s="44" customFormat="1" ht="18" customHeight="1" x14ac:dyDescent="0.3">
      <c r="A4" s="28"/>
      <c r="B4" s="28"/>
      <c r="C4" s="142" t="s">
        <v>275</v>
      </c>
      <c r="D4" s="142"/>
      <c r="E4" s="142" t="s">
        <v>438</v>
      </c>
      <c r="F4" s="142" t="s">
        <v>276</v>
      </c>
      <c r="G4" s="142" t="s">
        <v>278</v>
      </c>
      <c r="H4" s="142" t="s">
        <v>277</v>
      </c>
      <c r="I4" s="142" t="s">
        <v>439</v>
      </c>
      <c r="J4" s="142"/>
      <c r="K4" s="142"/>
      <c r="L4" s="142" t="s">
        <v>435</v>
      </c>
      <c r="M4" s="142"/>
      <c r="N4" s="142"/>
      <c r="O4" s="142"/>
      <c r="P4" s="142"/>
      <c r="Q4" s="142" t="s">
        <v>440</v>
      </c>
      <c r="R4" s="142"/>
      <c r="S4" s="142"/>
      <c r="T4" s="142"/>
      <c r="U4" s="142"/>
      <c r="V4" s="142"/>
      <c r="W4" s="142"/>
      <c r="X4" s="142"/>
      <c r="Y4" s="142"/>
      <c r="Z4" s="142"/>
      <c r="AA4" s="142"/>
      <c r="AB4" s="142"/>
      <c r="AC4" s="142"/>
      <c r="AD4" s="142"/>
      <c r="AE4" s="143" t="s">
        <v>441</v>
      </c>
      <c r="AF4" s="144"/>
      <c r="AG4" s="144"/>
      <c r="AH4" s="144"/>
      <c r="AI4" s="145"/>
      <c r="AJ4" s="142" t="s">
        <v>442</v>
      </c>
      <c r="AK4" s="142"/>
      <c r="AL4" s="142"/>
      <c r="AM4" s="142"/>
      <c r="AN4" s="143" t="s">
        <v>443</v>
      </c>
      <c r="AO4" s="144"/>
      <c r="AP4" s="144"/>
      <c r="AQ4" s="145"/>
    </row>
    <row r="5" spans="1:43" s="44" customFormat="1" ht="55.2" customHeight="1" x14ac:dyDescent="0.3">
      <c r="A5" s="29"/>
      <c r="B5" s="30" t="s">
        <v>2</v>
      </c>
      <c r="C5" s="29" t="s">
        <v>3</v>
      </c>
      <c r="D5" s="29" t="s">
        <v>4</v>
      </c>
      <c r="E5" s="29" t="s">
        <v>5</v>
      </c>
      <c r="F5" s="29" t="s">
        <v>6</v>
      </c>
      <c r="G5" s="29" t="s">
        <v>7</v>
      </c>
      <c r="H5" s="29" t="s">
        <v>8</v>
      </c>
      <c r="I5" s="29" t="s">
        <v>9</v>
      </c>
      <c r="J5" s="29" t="s">
        <v>10</v>
      </c>
      <c r="K5" s="29" t="s">
        <v>30</v>
      </c>
      <c r="L5" s="86" t="s">
        <v>480</v>
      </c>
      <c r="M5" s="86" t="s">
        <v>500</v>
      </c>
      <c r="N5" s="86" t="s">
        <v>481</v>
      </c>
      <c r="O5" s="86" t="s">
        <v>482</v>
      </c>
      <c r="P5" s="86" t="s">
        <v>483</v>
      </c>
      <c r="Q5" s="29" t="s">
        <v>11</v>
      </c>
      <c r="R5" s="29" t="s">
        <v>12</v>
      </c>
      <c r="S5" s="29" t="s">
        <v>13</v>
      </c>
      <c r="T5" s="29" t="s">
        <v>14</v>
      </c>
      <c r="U5" s="29" t="s">
        <v>444</v>
      </c>
      <c r="V5" s="29" t="s">
        <v>436</v>
      </c>
      <c r="W5" s="29" t="s">
        <v>15</v>
      </c>
      <c r="X5" s="29" t="s">
        <v>16</v>
      </c>
      <c r="Y5" s="29" t="s">
        <v>17</v>
      </c>
      <c r="Z5" s="29" t="s">
        <v>18</v>
      </c>
      <c r="AA5" s="29" t="s">
        <v>19</v>
      </c>
      <c r="AB5" s="29" t="s">
        <v>20</v>
      </c>
      <c r="AC5" s="29" t="s">
        <v>21</v>
      </c>
      <c r="AD5" s="29" t="s">
        <v>22</v>
      </c>
      <c r="AE5" s="29" t="s">
        <v>23</v>
      </c>
      <c r="AF5" s="29" t="s">
        <v>24</v>
      </c>
      <c r="AG5" s="29" t="s">
        <v>25</v>
      </c>
      <c r="AH5" s="29" t="s">
        <v>26</v>
      </c>
      <c r="AI5" s="29" t="s">
        <v>27</v>
      </c>
      <c r="AJ5" s="29" t="s">
        <v>28</v>
      </c>
      <c r="AK5" s="29" t="s">
        <v>29</v>
      </c>
      <c r="AL5" s="29" t="s">
        <v>30</v>
      </c>
      <c r="AM5" s="29" t="s">
        <v>31</v>
      </c>
      <c r="AN5" s="29" t="s">
        <v>32</v>
      </c>
      <c r="AO5" s="29" t="s">
        <v>449</v>
      </c>
      <c r="AP5" s="29" t="s">
        <v>437</v>
      </c>
      <c r="AQ5" s="29" t="s">
        <v>34</v>
      </c>
    </row>
    <row r="6" spans="1:43" ht="19.95" customHeight="1" x14ac:dyDescent="0.3">
      <c r="A6" s="31" t="s">
        <v>35</v>
      </c>
      <c r="B6" s="32" t="s">
        <v>36</v>
      </c>
      <c r="C6" s="32" t="s">
        <v>37</v>
      </c>
      <c r="D6" s="32" t="s">
        <v>38</v>
      </c>
      <c r="E6" s="32" t="s">
        <v>39</v>
      </c>
      <c r="F6" s="32" t="s">
        <v>40</v>
      </c>
      <c r="G6" s="32" t="s">
        <v>41</v>
      </c>
      <c r="H6" s="32" t="s">
        <v>42</v>
      </c>
      <c r="I6" s="32" t="s">
        <v>43</v>
      </c>
      <c r="J6" s="32" t="s">
        <v>44</v>
      </c>
      <c r="K6" s="32" t="s">
        <v>45</v>
      </c>
      <c r="L6" s="32" t="s">
        <v>46</v>
      </c>
      <c r="M6" s="32" t="s">
        <v>47</v>
      </c>
      <c r="N6" s="32" t="s">
        <v>48</v>
      </c>
      <c r="O6" s="32" t="s">
        <v>49</v>
      </c>
      <c r="P6" s="32" t="s">
        <v>50</v>
      </c>
      <c r="Q6" s="32" t="s">
        <v>51</v>
      </c>
      <c r="R6" s="32" t="s">
        <v>52</v>
      </c>
      <c r="S6" s="32" t="s">
        <v>53</v>
      </c>
      <c r="T6" s="32" t="s">
        <v>54</v>
      </c>
      <c r="U6" s="32" t="s">
        <v>55</v>
      </c>
      <c r="V6" s="32" t="s">
        <v>56</v>
      </c>
      <c r="W6" s="32" t="s">
        <v>57</v>
      </c>
      <c r="X6" s="32" t="s">
        <v>58</v>
      </c>
      <c r="Y6" s="32" t="s">
        <v>59</v>
      </c>
      <c r="Z6" s="32" t="s">
        <v>60</v>
      </c>
      <c r="AA6" s="32" t="s">
        <v>61</v>
      </c>
      <c r="AB6" s="32" t="s">
        <v>62</v>
      </c>
      <c r="AC6" s="32" t="s">
        <v>63</v>
      </c>
      <c r="AD6" s="32" t="s">
        <v>64</v>
      </c>
      <c r="AE6" s="32" t="s">
        <v>65</v>
      </c>
      <c r="AF6" s="32" t="s">
        <v>66</v>
      </c>
      <c r="AG6" s="32" t="s">
        <v>67</v>
      </c>
      <c r="AH6" s="32" t="s">
        <v>68</v>
      </c>
      <c r="AI6" s="32" t="s">
        <v>69</v>
      </c>
      <c r="AJ6" s="32" t="s">
        <v>70</v>
      </c>
      <c r="AK6" s="32" t="s">
        <v>71</v>
      </c>
      <c r="AL6" s="32" t="s">
        <v>72</v>
      </c>
      <c r="AM6" s="32" t="s">
        <v>62</v>
      </c>
      <c r="AN6" s="32" t="s">
        <v>73</v>
      </c>
      <c r="AO6" s="32" t="s">
        <v>74</v>
      </c>
      <c r="AP6" s="32" t="s">
        <v>75</v>
      </c>
      <c r="AQ6" s="32" t="s">
        <v>76</v>
      </c>
    </row>
    <row r="7" spans="1:43" ht="19.95" customHeight="1" x14ac:dyDescent="0.3">
      <c r="A7" s="33" t="s">
        <v>77</v>
      </c>
      <c r="B7" s="34" t="s">
        <v>378</v>
      </c>
      <c r="C7" s="34" t="s">
        <v>302</v>
      </c>
      <c r="D7" s="34" t="s">
        <v>80</v>
      </c>
      <c r="E7" s="34" t="s">
        <v>81</v>
      </c>
      <c r="F7" s="34" t="s">
        <v>379</v>
      </c>
      <c r="G7" s="34" t="s">
        <v>380</v>
      </c>
      <c r="H7" s="34" t="s">
        <v>381</v>
      </c>
      <c r="I7" s="34" t="s">
        <v>85</v>
      </c>
      <c r="J7" s="34" t="s">
        <v>382</v>
      </c>
      <c r="K7" s="34" t="s">
        <v>87</v>
      </c>
      <c r="L7" s="34" t="s">
        <v>294</v>
      </c>
      <c r="M7" s="34" t="s">
        <v>89</v>
      </c>
      <c r="N7" s="34" t="s">
        <v>383</v>
      </c>
      <c r="O7" s="34" t="s">
        <v>91</v>
      </c>
      <c r="P7" s="34" t="s">
        <v>92</v>
      </c>
      <c r="Q7" s="34" t="s">
        <v>384</v>
      </c>
      <c r="R7" s="34" t="s">
        <v>94</v>
      </c>
      <c r="S7" s="34" t="s">
        <v>258</v>
      </c>
      <c r="T7" s="34" t="s">
        <v>134</v>
      </c>
      <c r="U7" s="34" t="s">
        <v>53</v>
      </c>
      <c r="V7" s="34" t="s">
        <v>61</v>
      </c>
      <c r="W7" s="34" t="s">
        <v>97</v>
      </c>
      <c r="X7" s="34" t="s">
        <v>98</v>
      </c>
      <c r="Y7" s="34" t="s">
        <v>385</v>
      </c>
      <c r="Z7" s="34" t="s">
        <v>386</v>
      </c>
      <c r="AA7" s="34" t="s">
        <v>214</v>
      </c>
      <c r="AB7" s="34" t="s">
        <v>62</v>
      </c>
      <c r="AC7" s="34" t="s">
        <v>75</v>
      </c>
      <c r="AD7" s="34" t="s">
        <v>387</v>
      </c>
      <c r="AE7" s="34" t="s">
        <v>122</v>
      </c>
      <c r="AF7" s="34" t="s">
        <v>311</v>
      </c>
      <c r="AG7" s="34" t="s">
        <v>388</v>
      </c>
      <c r="AH7" s="34" t="s">
        <v>107</v>
      </c>
      <c r="AI7" s="34" t="s">
        <v>108</v>
      </c>
      <c r="AJ7" s="34" t="s">
        <v>109</v>
      </c>
      <c r="AK7" s="34" t="s">
        <v>318</v>
      </c>
      <c r="AL7" s="34" t="s">
        <v>389</v>
      </c>
      <c r="AM7" s="34" t="s">
        <v>112</v>
      </c>
      <c r="AN7" s="34" t="s">
        <v>390</v>
      </c>
      <c r="AO7" s="34" t="s">
        <v>336</v>
      </c>
      <c r="AP7" s="34" t="s">
        <v>95</v>
      </c>
      <c r="AQ7" s="34" t="s">
        <v>116</v>
      </c>
    </row>
    <row r="8" spans="1:43" ht="19.95" customHeight="1" x14ac:dyDescent="0.3">
      <c r="A8" s="31" t="s">
        <v>391</v>
      </c>
      <c r="B8" s="32" t="s">
        <v>392</v>
      </c>
      <c r="C8" s="32" t="s">
        <v>393</v>
      </c>
      <c r="D8" s="32" t="s">
        <v>394</v>
      </c>
      <c r="E8" s="32" t="s">
        <v>101</v>
      </c>
      <c r="F8" s="32" t="s">
        <v>64</v>
      </c>
      <c r="G8" s="32" t="s">
        <v>363</v>
      </c>
      <c r="H8" s="32" t="s">
        <v>326</v>
      </c>
      <c r="I8" s="32" t="s">
        <v>395</v>
      </c>
      <c r="J8" s="32" t="s">
        <v>359</v>
      </c>
      <c r="K8" s="32" t="s">
        <v>396</v>
      </c>
      <c r="L8" s="32" t="s">
        <v>203</v>
      </c>
      <c r="M8" s="32" t="s">
        <v>114</v>
      </c>
      <c r="N8" s="32" t="s">
        <v>253</v>
      </c>
      <c r="O8" s="32" t="s">
        <v>397</v>
      </c>
      <c r="P8" s="32" t="s">
        <v>356</v>
      </c>
      <c r="Q8" s="32" t="s">
        <v>249</v>
      </c>
      <c r="R8" s="32" t="s">
        <v>398</v>
      </c>
      <c r="S8" s="32" t="s">
        <v>57</v>
      </c>
      <c r="T8" s="32" t="s">
        <v>112</v>
      </c>
      <c r="U8" s="32" t="s">
        <v>75</v>
      </c>
      <c r="V8" s="32" t="s">
        <v>235</v>
      </c>
      <c r="W8" s="32" t="s">
        <v>217</v>
      </c>
      <c r="X8" s="32" t="s">
        <v>210</v>
      </c>
      <c r="Y8" s="32" t="s">
        <v>177</v>
      </c>
      <c r="Z8" s="32" t="s">
        <v>347</v>
      </c>
      <c r="AA8" s="32" t="s">
        <v>217</v>
      </c>
      <c r="AB8" s="32" t="s">
        <v>70</v>
      </c>
      <c r="AC8" s="32" t="s">
        <v>238</v>
      </c>
      <c r="AD8" s="32" t="s">
        <v>207</v>
      </c>
      <c r="AE8" s="32" t="s">
        <v>399</v>
      </c>
      <c r="AF8" s="32" t="s">
        <v>216</v>
      </c>
      <c r="AG8" s="32" t="s">
        <v>204</v>
      </c>
      <c r="AH8" s="32" t="s">
        <v>212</v>
      </c>
      <c r="AI8" s="32" t="s">
        <v>359</v>
      </c>
      <c r="AJ8" s="32" t="s">
        <v>109</v>
      </c>
      <c r="AK8" s="32" t="s">
        <v>126</v>
      </c>
      <c r="AL8" s="32" t="s">
        <v>47</v>
      </c>
      <c r="AM8" s="32" t="s">
        <v>112</v>
      </c>
      <c r="AN8" s="32" t="s">
        <v>215</v>
      </c>
      <c r="AO8" s="32" t="s">
        <v>178</v>
      </c>
      <c r="AP8" s="32" t="s">
        <v>70</v>
      </c>
      <c r="AQ8" s="32" t="s">
        <v>400</v>
      </c>
    </row>
    <row r="9" spans="1:43" ht="19.95" customHeight="1" x14ac:dyDescent="0.3">
      <c r="A9" s="33" t="s">
        <v>401</v>
      </c>
      <c r="B9" s="35">
        <v>0.31</v>
      </c>
      <c r="C9" s="34" t="s">
        <v>224</v>
      </c>
      <c r="D9" s="34" t="s">
        <v>146</v>
      </c>
      <c r="E9" s="34" t="s">
        <v>143</v>
      </c>
      <c r="F9" s="34" t="s">
        <v>402</v>
      </c>
      <c r="G9" s="34" t="s">
        <v>224</v>
      </c>
      <c r="H9" s="34" t="s">
        <v>161</v>
      </c>
      <c r="I9" s="34" t="s">
        <v>245</v>
      </c>
      <c r="J9" s="34" t="s">
        <v>224</v>
      </c>
      <c r="K9" s="34" t="s">
        <v>146</v>
      </c>
      <c r="L9" s="34" t="s">
        <v>195</v>
      </c>
      <c r="M9" s="34" t="s">
        <v>245</v>
      </c>
      <c r="N9" s="34" t="s">
        <v>402</v>
      </c>
      <c r="O9" s="34" t="s">
        <v>146</v>
      </c>
      <c r="P9" s="34" t="s">
        <v>143</v>
      </c>
      <c r="Q9" s="34" t="s">
        <v>155</v>
      </c>
      <c r="R9" s="34" t="s">
        <v>146</v>
      </c>
      <c r="S9" s="34" t="s">
        <v>403</v>
      </c>
      <c r="T9" s="34" t="s">
        <v>199</v>
      </c>
      <c r="U9" s="34" t="s">
        <v>198</v>
      </c>
      <c r="V9" s="34" t="s">
        <v>404</v>
      </c>
      <c r="W9" s="34" t="s">
        <v>353</v>
      </c>
      <c r="X9" s="34" t="s">
        <v>166</v>
      </c>
      <c r="Y9" s="34" t="s">
        <v>145</v>
      </c>
      <c r="Z9" s="34" t="s">
        <v>190</v>
      </c>
      <c r="AA9" s="34" t="s">
        <v>224</v>
      </c>
      <c r="AB9" s="34" t="s">
        <v>341</v>
      </c>
      <c r="AC9" s="34" t="s">
        <v>405</v>
      </c>
      <c r="AD9" s="34" t="s">
        <v>225</v>
      </c>
      <c r="AE9" s="34" t="s">
        <v>195</v>
      </c>
      <c r="AF9" s="34" t="s">
        <v>406</v>
      </c>
      <c r="AG9" s="34" t="s">
        <v>195</v>
      </c>
      <c r="AH9" s="34" t="s">
        <v>164</v>
      </c>
      <c r="AI9" s="34" t="s">
        <v>146</v>
      </c>
      <c r="AJ9" s="34" t="s">
        <v>196</v>
      </c>
      <c r="AK9" s="34" t="s">
        <v>407</v>
      </c>
      <c r="AL9" s="34" t="s">
        <v>161</v>
      </c>
      <c r="AM9" s="34" t="s">
        <v>157</v>
      </c>
      <c r="AN9" s="34" t="s">
        <v>144</v>
      </c>
      <c r="AO9" s="34" t="s">
        <v>198</v>
      </c>
      <c r="AP9" s="34" t="s">
        <v>201</v>
      </c>
      <c r="AQ9" s="34" t="s">
        <v>224</v>
      </c>
    </row>
    <row r="10" spans="1:43" ht="19.95" customHeight="1" x14ac:dyDescent="0.3">
      <c r="A10" s="31" t="s">
        <v>17</v>
      </c>
      <c r="B10" s="32" t="s">
        <v>215</v>
      </c>
      <c r="C10" s="32" t="s">
        <v>334</v>
      </c>
      <c r="D10" s="32" t="s">
        <v>334</v>
      </c>
      <c r="E10" s="32" t="s">
        <v>317</v>
      </c>
      <c r="F10" s="32" t="s">
        <v>373</v>
      </c>
      <c r="G10" s="32" t="s">
        <v>101</v>
      </c>
      <c r="H10" s="32" t="s">
        <v>251</v>
      </c>
      <c r="I10" s="32" t="s">
        <v>177</v>
      </c>
      <c r="J10" s="32" t="s">
        <v>259</v>
      </c>
      <c r="K10" s="32" t="s">
        <v>231</v>
      </c>
      <c r="L10" s="32" t="s">
        <v>97</v>
      </c>
      <c r="M10" s="32" t="s">
        <v>141</v>
      </c>
      <c r="N10" s="32" t="s">
        <v>271</v>
      </c>
      <c r="O10" s="32" t="s">
        <v>184</v>
      </c>
      <c r="P10" s="32" t="s">
        <v>140</v>
      </c>
      <c r="Q10" s="32" t="s">
        <v>58</v>
      </c>
      <c r="R10" s="32" t="s">
        <v>238</v>
      </c>
      <c r="S10" s="32" t="s">
        <v>70</v>
      </c>
      <c r="T10" s="32" t="s">
        <v>112</v>
      </c>
      <c r="U10" s="32" t="s">
        <v>62</v>
      </c>
      <c r="V10" s="32" t="s">
        <v>109</v>
      </c>
      <c r="W10" s="32" t="s">
        <v>70</v>
      </c>
      <c r="X10" s="32" t="s">
        <v>70</v>
      </c>
      <c r="Y10" s="32" t="s">
        <v>57</v>
      </c>
      <c r="Z10" s="32" t="s">
        <v>179</v>
      </c>
      <c r="AA10" s="32" t="s">
        <v>112</v>
      </c>
      <c r="AB10" s="32" t="s">
        <v>112</v>
      </c>
      <c r="AC10" s="32" t="s">
        <v>70</v>
      </c>
      <c r="AD10" s="32" t="s">
        <v>97</v>
      </c>
      <c r="AE10" s="32" t="s">
        <v>141</v>
      </c>
      <c r="AF10" s="32" t="s">
        <v>140</v>
      </c>
      <c r="AG10" s="32" t="s">
        <v>58</v>
      </c>
      <c r="AH10" s="32" t="s">
        <v>364</v>
      </c>
      <c r="AI10" s="32" t="s">
        <v>135</v>
      </c>
      <c r="AJ10" s="32" t="s">
        <v>112</v>
      </c>
      <c r="AK10" s="32" t="s">
        <v>178</v>
      </c>
      <c r="AL10" s="32" t="s">
        <v>408</v>
      </c>
      <c r="AM10" s="32" t="s">
        <v>112</v>
      </c>
      <c r="AN10" s="32" t="s">
        <v>271</v>
      </c>
      <c r="AO10" s="32" t="s">
        <v>54</v>
      </c>
      <c r="AP10" s="32" t="s">
        <v>70</v>
      </c>
      <c r="AQ10" s="32" t="s">
        <v>396</v>
      </c>
    </row>
    <row r="11" spans="1:43" ht="19.95" customHeight="1" x14ac:dyDescent="0.3">
      <c r="A11" s="33" t="s">
        <v>255</v>
      </c>
      <c r="B11" s="34" t="s">
        <v>194</v>
      </c>
      <c r="C11" s="34" t="s">
        <v>194</v>
      </c>
      <c r="D11" s="34" t="s">
        <v>194</v>
      </c>
      <c r="E11" s="34" t="s">
        <v>154</v>
      </c>
      <c r="F11" s="34" t="s">
        <v>201</v>
      </c>
      <c r="G11" s="34" t="s">
        <v>226</v>
      </c>
      <c r="H11" s="34" t="s">
        <v>193</v>
      </c>
      <c r="I11" s="34" t="s">
        <v>194</v>
      </c>
      <c r="J11" s="34" t="s">
        <v>194</v>
      </c>
      <c r="K11" s="34" t="s">
        <v>194</v>
      </c>
      <c r="L11" s="34" t="s">
        <v>199</v>
      </c>
      <c r="M11" s="34" t="s">
        <v>149</v>
      </c>
      <c r="N11" s="34" t="s">
        <v>194</v>
      </c>
      <c r="O11" s="34" t="s">
        <v>220</v>
      </c>
      <c r="P11" s="34" t="s">
        <v>220</v>
      </c>
      <c r="Q11" s="34" t="s">
        <v>201</v>
      </c>
      <c r="R11" s="34" t="s">
        <v>159</v>
      </c>
      <c r="S11" s="34" t="s">
        <v>152</v>
      </c>
      <c r="T11" s="34" t="s">
        <v>153</v>
      </c>
      <c r="U11" s="34" t="s">
        <v>199</v>
      </c>
      <c r="V11" s="34" t="s">
        <v>222</v>
      </c>
      <c r="W11" s="34" t="s">
        <v>202</v>
      </c>
      <c r="X11" s="34" t="s">
        <v>163</v>
      </c>
      <c r="Y11" s="34" t="s">
        <v>193</v>
      </c>
      <c r="Z11" s="34" t="s">
        <v>158</v>
      </c>
      <c r="AA11" s="34" t="s">
        <v>153</v>
      </c>
      <c r="AB11" s="34" t="s">
        <v>153</v>
      </c>
      <c r="AC11" s="34" t="s">
        <v>222</v>
      </c>
      <c r="AD11" s="34" t="s">
        <v>156</v>
      </c>
      <c r="AE11" s="34" t="s">
        <v>194</v>
      </c>
      <c r="AF11" s="34" t="s">
        <v>156</v>
      </c>
      <c r="AG11" s="34" t="s">
        <v>226</v>
      </c>
      <c r="AH11" s="34" t="s">
        <v>190</v>
      </c>
      <c r="AI11" s="34" t="s">
        <v>222</v>
      </c>
      <c r="AJ11" s="34" t="s">
        <v>153</v>
      </c>
      <c r="AK11" s="34" t="s">
        <v>194</v>
      </c>
      <c r="AL11" s="34" t="s">
        <v>194</v>
      </c>
      <c r="AM11" s="34" t="s">
        <v>147</v>
      </c>
      <c r="AN11" s="34" t="s">
        <v>202</v>
      </c>
      <c r="AO11" s="34" t="s">
        <v>194</v>
      </c>
      <c r="AP11" s="34" t="s">
        <v>243</v>
      </c>
      <c r="AQ11" s="34" t="s">
        <v>243</v>
      </c>
    </row>
    <row r="12" spans="1:43" ht="19.95" customHeight="1" x14ac:dyDescent="0.3">
      <c r="A12" s="31" t="s">
        <v>22</v>
      </c>
      <c r="B12" s="32" t="s">
        <v>409</v>
      </c>
      <c r="C12" s="32" t="s">
        <v>177</v>
      </c>
      <c r="D12" s="32" t="s">
        <v>236</v>
      </c>
      <c r="E12" s="32" t="s">
        <v>133</v>
      </c>
      <c r="F12" s="32" t="s">
        <v>209</v>
      </c>
      <c r="G12" s="32" t="s">
        <v>231</v>
      </c>
      <c r="H12" s="32" t="s">
        <v>61</v>
      </c>
      <c r="I12" s="32" t="s">
        <v>399</v>
      </c>
      <c r="J12" s="32" t="s">
        <v>366</v>
      </c>
      <c r="K12" s="32" t="s">
        <v>249</v>
      </c>
      <c r="L12" s="32" t="s">
        <v>317</v>
      </c>
      <c r="M12" s="32" t="s">
        <v>186</v>
      </c>
      <c r="N12" s="32" t="s">
        <v>75</v>
      </c>
      <c r="O12" s="32" t="s">
        <v>367</v>
      </c>
      <c r="P12" s="32" t="s">
        <v>208</v>
      </c>
      <c r="Q12" s="32" t="s">
        <v>102</v>
      </c>
      <c r="R12" s="32" t="s">
        <v>410</v>
      </c>
      <c r="S12" s="32" t="s">
        <v>112</v>
      </c>
      <c r="T12" s="32" t="s">
        <v>112</v>
      </c>
      <c r="U12" s="32" t="s">
        <v>109</v>
      </c>
      <c r="V12" s="32" t="s">
        <v>70</v>
      </c>
      <c r="W12" s="32" t="s">
        <v>112</v>
      </c>
      <c r="X12" s="32" t="s">
        <v>112</v>
      </c>
      <c r="Y12" s="32" t="s">
        <v>102</v>
      </c>
      <c r="Z12" s="32" t="s">
        <v>62</v>
      </c>
      <c r="AA12" s="32" t="s">
        <v>134</v>
      </c>
      <c r="AB12" s="32" t="s">
        <v>109</v>
      </c>
      <c r="AC12" s="32" t="s">
        <v>70</v>
      </c>
      <c r="AD12" s="32" t="s">
        <v>235</v>
      </c>
      <c r="AE12" s="32" t="s">
        <v>102</v>
      </c>
      <c r="AF12" s="32" t="s">
        <v>217</v>
      </c>
      <c r="AG12" s="32" t="s">
        <v>140</v>
      </c>
      <c r="AH12" s="32" t="s">
        <v>134</v>
      </c>
      <c r="AI12" s="32" t="s">
        <v>177</v>
      </c>
      <c r="AJ12" s="32" t="s">
        <v>112</v>
      </c>
      <c r="AK12" s="32" t="s">
        <v>97</v>
      </c>
      <c r="AL12" s="32" t="s">
        <v>136</v>
      </c>
      <c r="AM12" s="32" t="s">
        <v>112</v>
      </c>
      <c r="AN12" s="32" t="s">
        <v>336</v>
      </c>
      <c r="AO12" s="32" t="s">
        <v>95</v>
      </c>
      <c r="AP12" s="32" t="s">
        <v>112</v>
      </c>
      <c r="AQ12" s="32" t="s">
        <v>251</v>
      </c>
    </row>
    <row r="13" spans="1:43" ht="19.95" customHeight="1" x14ac:dyDescent="0.3">
      <c r="A13" s="33" t="s">
        <v>219</v>
      </c>
      <c r="B13" s="34" t="s">
        <v>199</v>
      </c>
      <c r="C13" s="34" t="s">
        <v>226</v>
      </c>
      <c r="D13" s="34" t="s">
        <v>221</v>
      </c>
      <c r="E13" s="34" t="s">
        <v>222</v>
      </c>
      <c r="F13" s="34" t="s">
        <v>221</v>
      </c>
      <c r="G13" s="34" t="s">
        <v>199</v>
      </c>
      <c r="H13" s="34" t="s">
        <v>221</v>
      </c>
      <c r="I13" s="34" t="s">
        <v>199</v>
      </c>
      <c r="J13" s="34" t="s">
        <v>226</v>
      </c>
      <c r="K13" s="34" t="s">
        <v>194</v>
      </c>
      <c r="L13" s="34" t="s">
        <v>226</v>
      </c>
      <c r="M13" s="34" t="s">
        <v>201</v>
      </c>
      <c r="N13" s="34" t="s">
        <v>149</v>
      </c>
      <c r="O13" s="34" t="s">
        <v>201</v>
      </c>
      <c r="P13" s="34" t="s">
        <v>149</v>
      </c>
      <c r="Q13" s="34" t="s">
        <v>194</v>
      </c>
      <c r="R13" s="34" t="s">
        <v>164</v>
      </c>
      <c r="S13" s="34" t="s">
        <v>153</v>
      </c>
      <c r="T13" s="34" t="s">
        <v>221</v>
      </c>
      <c r="U13" s="34" t="s">
        <v>222</v>
      </c>
      <c r="V13" s="34" t="s">
        <v>159</v>
      </c>
      <c r="W13" s="34" t="s">
        <v>153</v>
      </c>
      <c r="X13" s="34" t="s">
        <v>202</v>
      </c>
      <c r="Y13" s="34" t="s">
        <v>199</v>
      </c>
      <c r="Z13" s="34" t="s">
        <v>151</v>
      </c>
      <c r="AA13" s="34" t="s">
        <v>221</v>
      </c>
      <c r="AB13" s="34" t="s">
        <v>223</v>
      </c>
      <c r="AC13" s="34" t="s">
        <v>202</v>
      </c>
      <c r="AD13" s="34" t="s">
        <v>194</v>
      </c>
      <c r="AE13" s="34" t="s">
        <v>221</v>
      </c>
      <c r="AF13" s="34" t="s">
        <v>202</v>
      </c>
      <c r="AG13" s="34" t="s">
        <v>158</v>
      </c>
      <c r="AH13" s="34" t="s">
        <v>151</v>
      </c>
      <c r="AI13" s="34" t="s">
        <v>193</v>
      </c>
      <c r="AJ13" s="34" t="s">
        <v>153</v>
      </c>
      <c r="AK13" s="34" t="s">
        <v>163</v>
      </c>
      <c r="AL13" s="34" t="s">
        <v>221</v>
      </c>
      <c r="AM13" s="34" t="s">
        <v>153</v>
      </c>
      <c r="AN13" s="34" t="s">
        <v>220</v>
      </c>
      <c r="AO13" s="34" t="s">
        <v>149</v>
      </c>
      <c r="AP13" s="34" t="s">
        <v>222</v>
      </c>
      <c r="AQ13" s="34" t="s">
        <v>222</v>
      </c>
    </row>
    <row r="14" spans="1:43" ht="19.95" customHeight="1" x14ac:dyDescent="0.3">
      <c r="A14" s="31" t="s">
        <v>411</v>
      </c>
      <c r="B14" s="32" t="s">
        <v>384</v>
      </c>
      <c r="C14" s="32" t="s">
        <v>218</v>
      </c>
      <c r="D14" s="32" t="s">
        <v>368</v>
      </c>
      <c r="E14" s="32" t="s">
        <v>129</v>
      </c>
      <c r="F14" s="32" t="s">
        <v>207</v>
      </c>
      <c r="G14" s="32" t="s">
        <v>357</v>
      </c>
      <c r="H14" s="32" t="s">
        <v>235</v>
      </c>
      <c r="I14" s="32" t="s">
        <v>249</v>
      </c>
      <c r="J14" s="32" t="s">
        <v>399</v>
      </c>
      <c r="K14" s="32" t="s">
        <v>61</v>
      </c>
      <c r="L14" s="32" t="s">
        <v>169</v>
      </c>
      <c r="M14" s="32" t="s">
        <v>234</v>
      </c>
      <c r="N14" s="32" t="s">
        <v>235</v>
      </c>
      <c r="O14" s="32" t="s">
        <v>53</v>
      </c>
      <c r="P14" s="32" t="s">
        <v>96</v>
      </c>
      <c r="Q14" s="32" t="s">
        <v>133</v>
      </c>
      <c r="R14" s="32" t="s">
        <v>129</v>
      </c>
      <c r="S14" s="32" t="s">
        <v>112</v>
      </c>
      <c r="T14" s="32" t="s">
        <v>70</v>
      </c>
      <c r="U14" s="32" t="s">
        <v>109</v>
      </c>
      <c r="V14" s="32" t="s">
        <v>62</v>
      </c>
      <c r="W14" s="32" t="s">
        <v>112</v>
      </c>
      <c r="X14" s="32" t="s">
        <v>112</v>
      </c>
      <c r="Y14" s="32" t="s">
        <v>115</v>
      </c>
      <c r="Z14" s="32" t="s">
        <v>236</v>
      </c>
      <c r="AA14" s="32" t="s">
        <v>115</v>
      </c>
      <c r="AB14" s="32" t="s">
        <v>112</v>
      </c>
      <c r="AC14" s="32" t="s">
        <v>62</v>
      </c>
      <c r="AD14" s="32" t="s">
        <v>182</v>
      </c>
      <c r="AE14" s="32" t="s">
        <v>54</v>
      </c>
      <c r="AF14" s="32" t="s">
        <v>260</v>
      </c>
      <c r="AG14" s="32" t="s">
        <v>217</v>
      </c>
      <c r="AH14" s="32" t="s">
        <v>335</v>
      </c>
      <c r="AI14" s="32" t="s">
        <v>96</v>
      </c>
      <c r="AJ14" s="32" t="s">
        <v>112</v>
      </c>
      <c r="AK14" s="32" t="s">
        <v>258</v>
      </c>
      <c r="AL14" s="32" t="s">
        <v>362</v>
      </c>
      <c r="AM14" s="32" t="s">
        <v>112</v>
      </c>
      <c r="AN14" s="32" t="s">
        <v>366</v>
      </c>
      <c r="AO14" s="32" t="s">
        <v>95</v>
      </c>
      <c r="AP14" s="32" t="s">
        <v>112</v>
      </c>
      <c r="AQ14" s="32" t="s">
        <v>114</v>
      </c>
    </row>
    <row r="15" spans="1:43" ht="19.95" customHeight="1" x14ac:dyDescent="0.3">
      <c r="A15" s="33" t="s">
        <v>412</v>
      </c>
      <c r="B15" s="34" t="s">
        <v>199</v>
      </c>
      <c r="C15" s="34" t="s">
        <v>221</v>
      </c>
      <c r="D15" s="34" t="s">
        <v>226</v>
      </c>
      <c r="E15" s="34" t="s">
        <v>193</v>
      </c>
      <c r="F15" s="34" t="s">
        <v>226</v>
      </c>
      <c r="G15" s="34" t="s">
        <v>221</v>
      </c>
      <c r="H15" s="34" t="s">
        <v>149</v>
      </c>
      <c r="I15" s="34" t="s">
        <v>226</v>
      </c>
      <c r="J15" s="34" t="s">
        <v>194</v>
      </c>
      <c r="K15" s="34" t="s">
        <v>163</v>
      </c>
      <c r="L15" s="34" t="s">
        <v>221</v>
      </c>
      <c r="M15" s="34" t="s">
        <v>163</v>
      </c>
      <c r="N15" s="34" t="s">
        <v>226</v>
      </c>
      <c r="O15" s="34" t="s">
        <v>226</v>
      </c>
      <c r="P15" s="34" t="s">
        <v>201</v>
      </c>
      <c r="Q15" s="34" t="s">
        <v>149</v>
      </c>
      <c r="R15" s="34" t="s">
        <v>222</v>
      </c>
      <c r="S15" s="34" t="s">
        <v>153</v>
      </c>
      <c r="T15" s="34" t="s">
        <v>146</v>
      </c>
      <c r="U15" s="34" t="s">
        <v>163</v>
      </c>
      <c r="V15" s="34" t="s">
        <v>163</v>
      </c>
      <c r="W15" s="34" t="s">
        <v>151</v>
      </c>
      <c r="X15" s="34" t="s">
        <v>152</v>
      </c>
      <c r="Y15" s="34" t="s">
        <v>152</v>
      </c>
      <c r="Z15" s="34" t="s">
        <v>147</v>
      </c>
      <c r="AA15" s="34" t="s">
        <v>243</v>
      </c>
      <c r="AB15" s="34" t="s">
        <v>153</v>
      </c>
      <c r="AC15" s="34" t="s">
        <v>164</v>
      </c>
      <c r="AD15" s="34" t="s">
        <v>163</v>
      </c>
      <c r="AE15" s="34" t="s">
        <v>163</v>
      </c>
      <c r="AF15" s="34" t="s">
        <v>202</v>
      </c>
      <c r="AG15" s="34" t="s">
        <v>222</v>
      </c>
      <c r="AH15" s="34" t="s">
        <v>158</v>
      </c>
      <c r="AI15" s="34" t="s">
        <v>149</v>
      </c>
      <c r="AJ15" s="34" t="s">
        <v>153</v>
      </c>
      <c r="AK15" s="34" t="s">
        <v>226</v>
      </c>
      <c r="AL15" s="34" t="s">
        <v>199</v>
      </c>
      <c r="AM15" s="34" t="s">
        <v>153</v>
      </c>
      <c r="AN15" s="34" t="s">
        <v>149</v>
      </c>
      <c r="AO15" s="34" t="s">
        <v>149</v>
      </c>
      <c r="AP15" s="34" t="s">
        <v>163</v>
      </c>
      <c r="AQ15" s="34" t="s">
        <v>201</v>
      </c>
    </row>
    <row r="16" spans="1:43" ht="19.95" customHeight="1" x14ac:dyDescent="0.3">
      <c r="A16" s="31" t="s">
        <v>19</v>
      </c>
      <c r="B16" s="32" t="s">
        <v>261</v>
      </c>
      <c r="C16" s="32" t="s">
        <v>330</v>
      </c>
      <c r="D16" s="32" t="s">
        <v>177</v>
      </c>
      <c r="E16" s="32" t="s">
        <v>238</v>
      </c>
      <c r="F16" s="32" t="s">
        <v>366</v>
      </c>
      <c r="G16" s="32" t="s">
        <v>178</v>
      </c>
      <c r="H16" s="32" t="s">
        <v>366</v>
      </c>
      <c r="I16" s="32" t="s">
        <v>367</v>
      </c>
      <c r="J16" s="32" t="s">
        <v>241</v>
      </c>
      <c r="K16" s="32" t="s">
        <v>357</v>
      </c>
      <c r="L16" s="32" t="s">
        <v>250</v>
      </c>
      <c r="M16" s="32" t="s">
        <v>367</v>
      </c>
      <c r="N16" s="32" t="s">
        <v>129</v>
      </c>
      <c r="O16" s="32" t="s">
        <v>169</v>
      </c>
      <c r="P16" s="32" t="s">
        <v>217</v>
      </c>
      <c r="Q16" s="32" t="s">
        <v>112</v>
      </c>
      <c r="R16" s="32" t="s">
        <v>413</v>
      </c>
      <c r="S16" s="32" t="s">
        <v>112</v>
      </c>
      <c r="T16" s="32" t="s">
        <v>112</v>
      </c>
      <c r="U16" s="32" t="s">
        <v>70</v>
      </c>
      <c r="V16" s="32" t="s">
        <v>70</v>
      </c>
      <c r="W16" s="32" t="s">
        <v>112</v>
      </c>
      <c r="X16" s="32" t="s">
        <v>70</v>
      </c>
      <c r="Y16" s="32" t="s">
        <v>112</v>
      </c>
      <c r="Z16" s="32" t="s">
        <v>112</v>
      </c>
      <c r="AA16" s="32" t="s">
        <v>115</v>
      </c>
      <c r="AB16" s="32" t="s">
        <v>112</v>
      </c>
      <c r="AC16" s="32" t="s">
        <v>70</v>
      </c>
      <c r="AD16" s="32" t="s">
        <v>271</v>
      </c>
      <c r="AE16" s="32" t="s">
        <v>112</v>
      </c>
      <c r="AF16" s="32" t="s">
        <v>112</v>
      </c>
      <c r="AG16" s="32" t="s">
        <v>208</v>
      </c>
      <c r="AH16" s="32" t="s">
        <v>112</v>
      </c>
      <c r="AI16" s="32" t="s">
        <v>374</v>
      </c>
      <c r="AJ16" s="32" t="s">
        <v>112</v>
      </c>
      <c r="AK16" s="32" t="s">
        <v>133</v>
      </c>
      <c r="AL16" s="32" t="s">
        <v>174</v>
      </c>
      <c r="AM16" s="32" t="s">
        <v>112</v>
      </c>
      <c r="AN16" s="32" t="s">
        <v>39</v>
      </c>
      <c r="AO16" s="32" t="s">
        <v>210</v>
      </c>
      <c r="AP16" s="32" t="s">
        <v>112</v>
      </c>
      <c r="AQ16" s="32" t="s">
        <v>238</v>
      </c>
    </row>
    <row r="17" spans="1:43" ht="19.95" customHeight="1" x14ac:dyDescent="0.3">
      <c r="A17" s="33" t="s">
        <v>263</v>
      </c>
      <c r="B17" s="34" t="s">
        <v>226</v>
      </c>
      <c r="C17" s="34" t="s">
        <v>226</v>
      </c>
      <c r="D17" s="34" t="s">
        <v>199</v>
      </c>
      <c r="E17" s="34" t="s">
        <v>222</v>
      </c>
      <c r="F17" s="34" t="s">
        <v>163</v>
      </c>
      <c r="G17" s="34" t="s">
        <v>199</v>
      </c>
      <c r="H17" s="34" t="s">
        <v>194</v>
      </c>
      <c r="I17" s="34" t="s">
        <v>226</v>
      </c>
      <c r="J17" s="34" t="s">
        <v>149</v>
      </c>
      <c r="K17" s="34" t="s">
        <v>201</v>
      </c>
      <c r="L17" s="34" t="s">
        <v>149</v>
      </c>
      <c r="M17" s="34" t="s">
        <v>220</v>
      </c>
      <c r="N17" s="34" t="s">
        <v>163</v>
      </c>
      <c r="O17" s="34" t="s">
        <v>226</v>
      </c>
      <c r="P17" s="34" t="s">
        <v>202</v>
      </c>
      <c r="Q17" s="34" t="s">
        <v>153</v>
      </c>
      <c r="R17" s="34" t="s">
        <v>158</v>
      </c>
      <c r="S17" s="34" t="s">
        <v>151</v>
      </c>
      <c r="T17" s="34" t="s">
        <v>163</v>
      </c>
      <c r="U17" s="34" t="s">
        <v>159</v>
      </c>
      <c r="V17" s="34" t="s">
        <v>159</v>
      </c>
      <c r="W17" s="34" t="s">
        <v>153</v>
      </c>
      <c r="X17" s="34" t="s">
        <v>221</v>
      </c>
      <c r="Y17" s="34" t="s">
        <v>153</v>
      </c>
      <c r="Z17" s="34" t="s">
        <v>153</v>
      </c>
      <c r="AA17" s="34" t="s">
        <v>243</v>
      </c>
      <c r="AB17" s="34" t="s">
        <v>153</v>
      </c>
      <c r="AC17" s="34" t="s">
        <v>202</v>
      </c>
      <c r="AD17" s="34" t="s">
        <v>220</v>
      </c>
      <c r="AE17" s="34" t="s">
        <v>153</v>
      </c>
      <c r="AF17" s="34" t="s">
        <v>153</v>
      </c>
      <c r="AG17" s="34" t="s">
        <v>226</v>
      </c>
      <c r="AH17" s="34" t="s">
        <v>153</v>
      </c>
      <c r="AI17" s="34" t="s">
        <v>158</v>
      </c>
      <c r="AJ17" s="34" t="s">
        <v>153</v>
      </c>
      <c r="AK17" s="34" t="s">
        <v>159</v>
      </c>
      <c r="AL17" s="34" t="s">
        <v>194</v>
      </c>
      <c r="AM17" s="34" t="s">
        <v>153</v>
      </c>
      <c r="AN17" s="34" t="s">
        <v>147</v>
      </c>
      <c r="AO17" s="34" t="s">
        <v>222</v>
      </c>
      <c r="AP17" s="34" t="s">
        <v>153</v>
      </c>
      <c r="AQ17" s="34" t="s">
        <v>151</v>
      </c>
    </row>
    <row r="18" spans="1:43" ht="19.95" customHeight="1" x14ac:dyDescent="0.3">
      <c r="A18" s="31" t="s">
        <v>414</v>
      </c>
      <c r="B18" s="32" t="s">
        <v>213</v>
      </c>
      <c r="C18" s="32" t="s">
        <v>330</v>
      </c>
      <c r="D18" s="32" t="s">
        <v>372</v>
      </c>
      <c r="E18" s="32" t="s">
        <v>260</v>
      </c>
      <c r="F18" s="32" t="s">
        <v>186</v>
      </c>
      <c r="G18" s="32" t="s">
        <v>339</v>
      </c>
      <c r="H18" s="32" t="s">
        <v>169</v>
      </c>
      <c r="I18" s="32" t="s">
        <v>172</v>
      </c>
      <c r="J18" s="32" t="s">
        <v>271</v>
      </c>
      <c r="K18" s="32" t="s">
        <v>258</v>
      </c>
      <c r="L18" s="32" t="s">
        <v>183</v>
      </c>
      <c r="M18" s="32" t="s">
        <v>102</v>
      </c>
      <c r="N18" s="32" t="s">
        <v>54</v>
      </c>
      <c r="O18" s="32" t="s">
        <v>140</v>
      </c>
      <c r="P18" s="32" t="s">
        <v>260</v>
      </c>
      <c r="Q18" s="32" t="s">
        <v>217</v>
      </c>
      <c r="R18" s="32" t="s">
        <v>102</v>
      </c>
      <c r="S18" s="32" t="s">
        <v>70</v>
      </c>
      <c r="T18" s="32" t="s">
        <v>112</v>
      </c>
      <c r="U18" s="32" t="s">
        <v>70</v>
      </c>
      <c r="V18" s="32" t="s">
        <v>70</v>
      </c>
      <c r="W18" s="32" t="s">
        <v>62</v>
      </c>
      <c r="X18" s="32" t="s">
        <v>70</v>
      </c>
      <c r="Y18" s="32" t="s">
        <v>96</v>
      </c>
      <c r="Z18" s="32" t="s">
        <v>180</v>
      </c>
      <c r="AA18" s="32" t="s">
        <v>112</v>
      </c>
      <c r="AB18" s="32" t="s">
        <v>112</v>
      </c>
      <c r="AC18" s="32" t="s">
        <v>70</v>
      </c>
      <c r="AD18" s="32" t="s">
        <v>54</v>
      </c>
      <c r="AE18" s="32" t="s">
        <v>133</v>
      </c>
      <c r="AF18" s="32" t="s">
        <v>232</v>
      </c>
      <c r="AG18" s="32" t="s">
        <v>54</v>
      </c>
      <c r="AH18" s="32" t="s">
        <v>234</v>
      </c>
      <c r="AI18" s="32" t="s">
        <v>129</v>
      </c>
      <c r="AJ18" s="32" t="s">
        <v>112</v>
      </c>
      <c r="AK18" s="32" t="s">
        <v>97</v>
      </c>
      <c r="AL18" s="32" t="s">
        <v>415</v>
      </c>
      <c r="AM18" s="32" t="s">
        <v>112</v>
      </c>
      <c r="AN18" s="32" t="s">
        <v>229</v>
      </c>
      <c r="AO18" s="32" t="s">
        <v>210</v>
      </c>
      <c r="AP18" s="32" t="s">
        <v>112</v>
      </c>
      <c r="AQ18" s="32" t="s">
        <v>413</v>
      </c>
    </row>
    <row r="19" spans="1:43" ht="19.95" customHeight="1" x14ac:dyDescent="0.3">
      <c r="A19" s="33" t="s">
        <v>416</v>
      </c>
      <c r="B19" s="34" t="s">
        <v>226</v>
      </c>
      <c r="C19" s="34" t="s">
        <v>226</v>
      </c>
      <c r="D19" s="34" t="s">
        <v>226</v>
      </c>
      <c r="E19" s="34" t="s">
        <v>226</v>
      </c>
      <c r="F19" s="34" t="s">
        <v>163</v>
      </c>
      <c r="G19" s="34" t="s">
        <v>163</v>
      </c>
      <c r="H19" s="34" t="s">
        <v>221</v>
      </c>
      <c r="I19" s="34" t="s">
        <v>199</v>
      </c>
      <c r="J19" s="34" t="s">
        <v>149</v>
      </c>
      <c r="K19" s="34" t="s">
        <v>226</v>
      </c>
      <c r="L19" s="34" t="s">
        <v>194</v>
      </c>
      <c r="M19" s="34" t="s">
        <v>222</v>
      </c>
      <c r="N19" s="34" t="s">
        <v>202</v>
      </c>
      <c r="O19" s="34" t="s">
        <v>201</v>
      </c>
      <c r="P19" s="34" t="s">
        <v>202</v>
      </c>
      <c r="Q19" s="34" t="s">
        <v>199</v>
      </c>
      <c r="R19" s="34" t="s">
        <v>202</v>
      </c>
      <c r="S19" s="34" t="s">
        <v>159</v>
      </c>
      <c r="T19" s="34" t="s">
        <v>222</v>
      </c>
      <c r="U19" s="34" t="s">
        <v>159</v>
      </c>
      <c r="V19" s="34" t="s">
        <v>159</v>
      </c>
      <c r="W19" s="34" t="s">
        <v>199</v>
      </c>
      <c r="X19" s="34" t="s">
        <v>202</v>
      </c>
      <c r="Y19" s="34" t="s">
        <v>147</v>
      </c>
      <c r="Z19" s="34" t="s">
        <v>221</v>
      </c>
      <c r="AA19" s="34" t="s">
        <v>153</v>
      </c>
      <c r="AB19" s="34" t="s">
        <v>153</v>
      </c>
      <c r="AC19" s="34" t="s">
        <v>149</v>
      </c>
      <c r="AD19" s="34" t="s">
        <v>149</v>
      </c>
      <c r="AE19" s="34" t="s">
        <v>222</v>
      </c>
      <c r="AF19" s="34" t="s">
        <v>164</v>
      </c>
      <c r="AG19" s="34" t="s">
        <v>222</v>
      </c>
      <c r="AH19" s="34" t="s">
        <v>149</v>
      </c>
      <c r="AI19" s="34" t="s">
        <v>202</v>
      </c>
      <c r="AJ19" s="34" t="s">
        <v>153</v>
      </c>
      <c r="AK19" s="34" t="s">
        <v>163</v>
      </c>
      <c r="AL19" s="34" t="s">
        <v>226</v>
      </c>
      <c r="AM19" s="34" t="s">
        <v>153</v>
      </c>
      <c r="AN19" s="34" t="s">
        <v>202</v>
      </c>
      <c r="AO19" s="34" t="s">
        <v>202</v>
      </c>
      <c r="AP19" s="34" t="s">
        <v>153</v>
      </c>
      <c r="AQ19" s="34" t="s">
        <v>194</v>
      </c>
    </row>
    <row r="20" spans="1:43" ht="19.95" customHeight="1" x14ac:dyDescent="0.3">
      <c r="A20" s="31" t="s">
        <v>12</v>
      </c>
      <c r="B20" s="32" t="s">
        <v>136</v>
      </c>
      <c r="C20" s="32" t="s">
        <v>399</v>
      </c>
      <c r="D20" s="32" t="s">
        <v>330</v>
      </c>
      <c r="E20" s="32" t="s">
        <v>269</v>
      </c>
      <c r="F20" s="32" t="s">
        <v>101</v>
      </c>
      <c r="G20" s="32" t="s">
        <v>366</v>
      </c>
      <c r="H20" s="32" t="s">
        <v>271</v>
      </c>
      <c r="I20" s="32" t="s">
        <v>317</v>
      </c>
      <c r="J20" s="32" t="s">
        <v>140</v>
      </c>
      <c r="K20" s="32" t="s">
        <v>207</v>
      </c>
      <c r="L20" s="32" t="s">
        <v>217</v>
      </c>
      <c r="M20" s="32" t="s">
        <v>251</v>
      </c>
      <c r="N20" s="32" t="s">
        <v>61</v>
      </c>
      <c r="O20" s="32" t="s">
        <v>58</v>
      </c>
      <c r="P20" s="32" t="s">
        <v>54</v>
      </c>
      <c r="Q20" s="32" t="s">
        <v>70</v>
      </c>
      <c r="R20" s="32" t="s">
        <v>176</v>
      </c>
      <c r="S20" s="32" t="s">
        <v>112</v>
      </c>
      <c r="T20" s="32" t="s">
        <v>70</v>
      </c>
      <c r="U20" s="32" t="s">
        <v>62</v>
      </c>
      <c r="V20" s="32" t="s">
        <v>112</v>
      </c>
      <c r="W20" s="32" t="s">
        <v>112</v>
      </c>
      <c r="X20" s="32" t="s">
        <v>70</v>
      </c>
      <c r="Y20" s="32" t="s">
        <v>112</v>
      </c>
      <c r="Z20" s="32" t="s">
        <v>70</v>
      </c>
      <c r="AA20" s="32" t="s">
        <v>54</v>
      </c>
      <c r="AB20" s="32" t="s">
        <v>112</v>
      </c>
      <c r="AC20" s="32" t="s">
        <v>112</v>
      </c>
      <c r="AD20" s="32" t="s">
        <v>339</v>
      </c>
      <c r="AE20" s="32" t="s">
        <v>109</v>
      </c>
      <c r="AF20" s="32" t="s">
        <v>70</v>
      </c>
      <c r="AG20" s="32" t="s">
        <v>317</v>
      </c>
      <c r="AH20" s="32" t="s">
        <v>70</v>
      </c>
      <c r="AI20" s="32" t="s">
        <v>347</v>
      </c>
      <c r="AJ20" s="32" t="s">
        <v>112</v>
      </c>
      <c r="AK20" s="32" t="s">
        <v>58</v>
      </c>
      <c r="AL20" s="32" t="s">
        <v>417</v>
      </c>
      <c r="AM20" s="32" t="s">
        <v>112</v>
      </c>
      <c r="AN20" s="32" t="s">
        <v>230</v>
      </c>
      <c r="AO20" s="32" t="s">
        <v>70</v>
      </c>
      <c r="AP20" s="32" t="s">
        <v>112</v>
      </c>
      <c r="AQ20" s="32" t="s">
        <v>208</v>
      </c>
    </row>
    <row r="21" spans="1:43" ht="19.95" customHeight="1" x14ac:dyDescent="0.3">
      <c r="A21" s="33" t="s">
        <v>189</v>
      </c>
      <c r="B21" s="34" t="s">
        <v>163</v>
      </c>
      <c r="C21" s="34" t="s">
        <v>163</v>
      </c>
      <c r="D21" s="34" t="s">
        <v>226</v>
      </c>
      <c r="E21" s="34" t="s">
        <v>149</v>
      </c>
      <c r="F21" s="34" t="s">
        <v>163</v>
      </c>
      <c r="G21" s="34" t="s">
        <v>163</v>
      </c>
      <c r="H21" s="34" t="s">
        <v>226</v>
      </c>
      <c r="I21" s="34" t="s">
        <v>202</v>
      </c>
      <c r="J21" s="34" t="s">
        <v>199</v>
      </c>
      <c r="K21" s="34" t="s">
        <v>221</v>
      </c>
      <c r="L21" s="34" t="s">
        <v>202</v>
      </c>
      <c r="M21" s="34" t="s">
        <v>193</v>
      </c>
      <c r="N21" s="34" t="s">
        <v>193</v>
      </c>
      <c r="O21" s="34" t="s">
        <v>202</v>
      </c>
      <c r="P21" s="34" t="s">
        <v>202</v>
      </c>
      <c r="Q21" s="34" t="s">
        <v>151</v>
      </c>
      <c r="R21" s="34" t="s">
        <v>220</v>
      </c>
      <c r="S21" s="34" t="s">
        <v>153</v>
      </c>
      <c r="T21" s="34" t="s">
        <v>154</v>
      </c>
      <c r="U21" s="34" t="s">
        <v>226</v>
      </c>
      <c r="V21" s="34" t="s">
        <v>153</v>
      </c>
      <c r="W21" s="34" t="s">
        <v>153</v>
      </c>
      <c r="X21" s="34" t="s">
        <v>163</v>
      </c>
      <c r="Y21" s="34" t="s">
        <v>153</v>
      </c>
      <c r="Z21" s="34" t="s">
        <v>153</v>
      </c>
      <c r="AA21" s="34" t="s">
        <v>161</v>
      </c>
      <c r="AB21" s="34" t="s">
        <v>153</v>
      </c>
      <c r="AC21" s="34" t="s">
        <v>159</v>
      </c>
      <c r="AD21" s="34" t="s">
        <v>164</v>
      </c>
      <c r="AE21" s="34" t="s">
        <v>151</v>
      </c>
      <c r="AF21" s="34" t="s">
        <v>153</v>
      </c>
      <c r="AG21" s="34" t="s">
        <v>201</v>
      </c>
      <c r="AH21" s="34" t="s">
        <v>153</v>
      </c>
      <c r="AI21" s="34" t="s">
        <v>243</v>
      </c>
      <c r="AJ21" s="34" t="s">
        <v>153</v>
      </c>
      <c r="AK21" s="34" t="s">
        <v>202</v>
      </c>
      <c r="AL21" s="34" t="s">
        <v>199</v>
      </c>
      <c r="AM21" s="34" t="s">
        <v>153</v>
      </c>
      <c r="AN21" s="34" t="s">
        <v>220</v>
      </c>
      <c r="AO21" s="34" t="s">
        <v>151</v>
      </c>
      <c r="AP21" s="34" t="s">
        <v>153</v>
      </c>
      <c r="AQ21" s="34" t="s">
        <v>159</v>
      </c>
    </row>
    <row r="22" spans="1:43" ht="19.95" customHeight="1" x14ac:dyDescent="0.3">
      <c r="A22" s="31" t="s">
        <v>418</v>
      </c>
      <c r="B22" s="32" t="s">
        <v>179</v>
      </c>
      <c r="C22" s="32" t="s">
        <v>419</v>
      </c>
      <c r="D22" s="32" t="s">
        <v>420</v>
      </c>
      <c r="E22" s="32" t="s">
        <v>133</v>
      </c>
      <c r="F22" s="32" t="s">
        <v>266</v>
      </c>
      <c r="G22" s="32" t="s">
        <v>366</v>
      </c>
      <c r="H22" s="32" t="s">
        <v>182</v>
      </c>
      <c r="I22" s="32" t="s">
        <v>366</v>
      </c>
      <c r="J22" s="32" t="s">
        <v>271</v>
      </c>
      <c r="K22" s="32" t="s">
        <v>229</v>
      </c>
      <c r="L22" s="32" t="s">
        <v>58</v>
      </c>
      <c r="M22" s="32" t="s">
        <v>217</v>
      </c>
      <c r="N22" s="32" t="s">
        <v>269</v>
      </c>
      <c r="O22" s="32" t="s">
        <v>141</v>
      </c>
      <c r="P22" s="32" t="s">
        <v>258</v>
      </c>
      <c r="Q22" s="32" t="s">
        <v>133</v>
      </c>
      <c r="R22" s="32" t="s">
        <v>134</v>
      </c>
      <c r="S22" s="32" t="s">
        <v>70</v>
      </c>
      <c r="T22" s="32" t="s">
        <v>112</v>
      </c>
      <c r="U22" s="32" t="s">
        <v>109</v>
      </c>
      <c r="V22" s="32" t="s">
        <v>112</v>
      </c>
      <c r="W22" s="32" t="s">
        <v>210</v>
      </c>
      <c r="X22" s="32" t="s">
        <v>112</v>
      </c>
      <c r="Y22" s="32" t="s">
        <v>102</v>
      </c>
      <c r="Z22" s="32" t="s">
        <v>259</v>
      </c>
      <c r="AA22" s="32" t="s">
        <v>112</v>
      </c>
      <c r="AB22" s="32" t="s">
        <v>112</v>
      </c>
      <c r="AC22" s="32" t="s">
        <v>112</v>
      </c>
      <c r="AD22" s="32" t="s">
        <v>112</v>
      </c>
      <c r="AE22" s="32" t="s">
        <v>54</v>
      </c>
      <c r="AF22" s="32" t="s">
        <v>271</v>
      </c>
      <c r="AG22" s="32" t="s">
        <v>112</v>
      </c>
      <c r="AH22" s="32" t="s">
        <v>419</v>
      </c>
      <c r="AI22" s="32" t="s">
        <v>134</v>
      </c>
      <c r="AJ22" s="32" t="s">
        <v>112</v>
      </c>
      <c r="AK22" s="32" t="s">
        <v>53</v>
      </c>
      <c r="AL22" s="32" t="s">
        <v>232</v>
      </c>
      <c r="AM22" s="32" t="s">
        <v>112</v>
      </c>
      <c r="AN22" s="32" t="s">
        <v>271</v>
      </c>
      <c r="AO22" s="32" t="s">
        <v>95</v>
      </c>
      <c r="AP22" s="32" t="s">
        <v>112</v>
      </c>
      <c r="AQ22" s="32" t="s">
        <v>259</v>
      </c>
    </row>
    <row r="23" spans="1:43" ht="19.95" customHeight="1" x14ac:dyDescent="0.3">
      <c r="A23" s="33" t="s">
        <v>421</v>
      </c>
      <c r="B23" s="34" t="s">
        <v>149</v>
      </c>
      <c r="C23" s="34" t="s">
        <v>149</v>
      </c>
      <c r="D23" s="34" t="s">
        <v>149</v>
      </c>
      <c r="E23" s="34" t="s">
        <v>222</v>
      </c>
      <c r="F23" s="34" t="s">
        <v>222</v>
      </c>
      <c r="G23" s="34" t="s">
        <v>163</v>
      </c>
      <c r="H23" s="34" t="s">
        <v>202</v>
      </c>
      <c r="I23" s="34" t="s">
        <v>149</v>
      </c>
      <c r="J23" s="34" t="s">
        <v>149</v>
      </c>
      <c r="K23" s="34" t="s">
        <v>222</v>
      </c>
      <c r="L23" s="34" t="s">
        <v>222</v>
      </c>
      <c r="M23" s="34" t="s">
        <v>202</v>
      </c>
      <c r="N23" s="34" t="s">
        <v>152</v>
      </c>
      <c r="O23" s="34" t="s">
        <v>222</v>
      </c>
      <c r="P23" s="34" t="s">
        <v>201</v>
      </c>
      <c r="Q23" s="34" t="s">
        <v>149</v>
      </c>
      <c r="R23" s="34" t="s">
        <v>151</v>
      </c>
      <c r="S23" s="34" t="s">
        <v>159</v>
      </c>
      <c r="T23" s="34" t="s">
        <v>153</v>
      </c>
      <c r="U23" s="34" t="s">
        <v>149</v>
      </c>
      <c r="V23" s="34" t="s">
        <v>153</v>
      </c>
      <c r="W23" s="34" t="s">
        <v>154</v>
      </c>
      <c r="X23" s="34" t="s">
        <v>202</v>
      </c>
      <c r="Y23" s="34" t="s">
        <v>199</v>
      </c>
      <c r="Z23" s="34" t="s">
        <v>193</v>
      </c>
      <c r="AA23" s="34" t="s">
        <v>153</v>
      </c>
      <c r="AB23" s="34" t="s">
        <v>153</v>
      </c>
      <c r="AC23" s="34" t="s">
        <v>159</v>
      </c>
      <c r="AD23" s="34" t="s">
        <v>153</v>
      </c>
      <c r="AE23" s="34" t="s">
        <v>163</v>
      </c>
      <c r="AF23" s="34" t="s">
        <v>199</v>
      </c>
      <c r="AG23" s="34" t="s">
        <v>153</v>
      </c>
      <c r="AH23" s="34" t="s">
        <v>156</v>
      </c>
      <c r="AI23" s="34" t="s">
        <v>151</v>
      </c>
      <c r="AJ23" s="34" t="s">
        <v>153</v>
      </c>
      <c r="AK23" s="34" t="s">
        <v>226</v>
      </c>
      <c r="AL23" s="34" t="s">
        <v>222</v>
      </c>
      <c r="AM23" s="34" t="s">
        <v>153</v>
      </c>
      <c r="AN23" s="34" t="s">
        <v>202</v>
      </c>
      <c r="AO23" s="34" t="s">
        <v>149</v>
      </c>
      <c r="AP23" s="34" t="s">
        <v>153</v>
      </c>
      <c r="AQ23" s="34" t="s">
        <v>163</v>
      </c>
    </row>
    <row r="24" spans="1:43" ht="19.95" customHeight="1" x14ac:dyDescent="0.3">
      <c r="A24" s="31" t="s">
        <v>422</v>
      </c>
      <c r="B24" s="32" t="s">
        <v>410</v>
      </c>
      <c r="C24" s="32" t="s">
        <v>419</v>
      </c>
      <c r="D24" s="32" t="s">
        <v>169</v>
      </c>
      <c r="E24" s="32" t="s">
        <v>115</v>
      </c>
      <c r="F24" s="32" t="s">
        <v>53</v>
      </c>
      <c r="G24" s="32" t="s">
        <v>57</v>
      </c>
      <c r="H24" s="32" t="s">
        <v>250</v>
      </c>
      <c r="I24" s="32" t="s">
        <v>214</v>
      </c>
      <c r="J24" s="32" t="s">
        <v>250</v>
      </c>
      <c r="K24" s="32" t="s">
        <v>250</v>
      </c>
      <c r="L24" s="32" t="s">
        <v>57</v>
      </c>
      <c r="M24" s="32" t="s">
        <v>208</v>
      </c>
      <c r="N24" s="32" t="s">
        <v>54</v>
      </c>
      <c r="O24" s="32" t="s">
        <v>58</v>
      </c>
      <c r="P24" s="32" t="s">
        <v>217</v>
      </c>
      <c r="Q24" s="32" t="s">
        <v>234</v>
      </c>
      <c r="R24" s="32" t="s">
        <v>54</v>
      </c>
      <c r="S24" s="32" t="s">
        <v>238</v>
      </c>
      <c r="T24" s="32" t="s">
        <v>112</v>
      </c>
      <c r="U24" s="32" t="s">
        <v>62</v>
      </c>
      <c r="V24" s="32" t="s">
        <v>70</v>
      </c>
      <c r="W24" s="32" t="s">
        <v>109</v>
      </c>
      <c r="X24" s="32" t="s">
        <v>70</v>
      </c>
      <c r="Y24" s="32" t="s">
        <v>260</v>
      </c>
      <c r="Z24" s="32" t="s">
        <v>102</v>
      </c>
      <c r="AA24" s="32" t="s">
        <v>112</v>
      </c>
      <c r="AB24" s="32" t="s">
        <v>112</v>
      </c>
      <c r="AC24" s="32" t="s">
        <v>70</v>
      </c>
      <c r="AD24" s="32" t="s">
        <v>210</v>
      </c>
      <c r="AE24" s="32" t="s">
        <v>53</v>
      </c>
      <c r="AF24" s="32" t="s">
        <v>54</v>
      </c>
      <c r="AG24" s="32" t="s">
        <v>133</v>
      </c>
      <c r="AH24" s="32" t="s">
        <v>235</v>
      </c>
      <c r="AI24" s="32" t="s">
        <v>238</v>
      </c>
      <c r="AJ24" s="32" t="s">
        <v>112</v>
      </c>
      <c r="AK24" s="32" t="s">
        <v>251</v>
      </c>
      <c r="AL24" s="32" t="s">
        <v>339</v>
      </c>
      <c r="AM24" s="32" t="s">
        <v>112</v>
      </c>
      <c r="AN24" s="32" t="s">
        <v>182</v>
      </c>
      <c r="AO24" s="32" t="s">
        <v>134</v>
      </c>
      <c r="AP24" s="32" t="s">
        <v>62</v>
      </c>
      <c r="AQ24" s="32" t="s">
        <v>232</v>
      </c>
    </row>
    <row r="25" spans="1:43" ht="19.95" customHeight="1" x14ac:dyDescent="0.3">
      <c r="A25" s="33" t="s">
        <v>423</v>
      </c>
      <c r="B25" s="34" t="s">
        <v>222</v>
      </c>
      <c r="C25" s="34" t="s">
        <v>149</v>
      </c>
      <c r="D25" s="34" t="s">
        <v>202</v>
      </c>
      <c r="E25" s="34" t="s">
        <v>202</v>
      </c>
      <c r="F25" s="34" t="s">
        <v>149</v>
      </c>
      <c r="G25" s="34" t="s">
        <v>202</v>
      </c>
      <c r="H25" s="34" t="s">
        <v>149</v>
      </c>
      <c r="I25" s="34" t="s">
        <v>149</v>
      </c>
      <c r="J25" s="34" t="s">
        <v>202</v>
      </c>
      <c r="K25" s="34" t="s">
        <v>202</v>
      </c>
      <c r="L25" s="34" t="s">
        <v>163</v>
      </c>
      <c r="M25" s="34" t="s">
        <v>149</v>
      </c>
      <c r="N25" s="34" t="s">
        <v>202</v>
      </c>
      <c r="O25" s="34" t="s">
        <v>202</v>
      </c>
      <c r="P25" s="34" t="s">
        <v>202</v>
      </c>
      <c r="Q25" s="34" t="s">
        <v>243</v>
      </c>
      <c r="R25" s="34" t="s">
        <v>152</v>
      </c>
      <c r="S25" s="34" t="s">
        <v>158</v>
      </c>
      <c r="T25" s="34" t="s">
        <v>153</v>
      </c>
      <c r="U25" s="34" t="s">
        <v>226</v>
      </c>
      <c r="V25" s="34" t="s">
        <v>152</v>
      </c>
      <c r="W25" s="34" t="s">
        <v>222</v>
      </c>
      <c r="X25" s="34" t="s">
        <v>221</v>
      </c>
      <c r="Y25" s="34" t="s">
        <v>163</v>
      </c>
      <c r="Z25" s="34" t="s">
        <v>202</v>
      </c>
      <c r="AA25" s="34" t="s">
        <v>153</v>
      </c>
      <c r="AB25" s="34" t="s">
        <v>153</v>
      </c>
      <c r="AC25" s="34" t="s">
        <v>149</v>
      </c>
      <c r="AD25" s="34" t="s">
        <v>159</v>
      </c>
      <c r="AE25" s="34" t="s">
        <v>190</v>
      </c>
      <c r="AF25" s="34" t="s">
        <v>202</v>
      </c>
      <c r="AG25" s="34" t="s">
        <v>202</v>
      </c>
      <c r="AH25" s="34" t="s">
        <v>149</v>
      </c>
      <c r="AI25" s="34" t="s">
        <v>151</v>
      </c>
      <c r="AJ25" s="34" t="s">
        <v>153</v>
      </c>
      <c r="AK25" s="34" t="s">
        <v>221</v>
      </c>
      <c r="AL25" s="34" t="s">
        <v>152</v>
      </c>
      <c r="AM25" s="34" t="s">
        <v>153</v>
      </c>
      <c r="AN25" s="34" t="s">
        <v>159</v>
      </c>
      <c r="AO25" s="34" t="s">
        <v>202</v>
      </c>
      <c r="AP25" s="34" t="s">
        <v>200</v>
      </c>
      <c r="AQ25" s="34" t="s">
        <v>163</v>
      </c>
    </row>
    <row r="26" spans="1:43" ht="19.95" customHeight="1" x14ac:dyDescent="0.3">
      <c r="A26" s="31" t="s">
        <v>424</v>
      </c>
      <c r="B26" s="32" t="s">
        <v>249</v>
      </c>
      <c r="C26" s="32" t="s">
        <v>135</v>
      </c>
      <c r="D26" s="32" t="s">
        <v>135</v>
      </c>
      <c r="E26" s="32" t="s">
        <v>210</v>
      </c>
      <c r="F26" s="32" t="s">
        <v>75</v>
      </c>
      <c r="G26" s="32" t="s">
        <v>57</v>
      </c>
      <c r="H26" s="32" t="s">
        <v>269</v>
      </c>
      <c r="I26" s="32" t="s">
        <v>234</v>
      </c>
      <c r="J26" s="32" t="s">
        <v>250</v>
      </c>
      <c r="K26" s="32" t="s">
        <v>269</v>
      </c>
      <c r="L26" s="32" t="s">
        <v>95</v>
      </c>
      <c r="M26" s="32" t="s">
        <v>238</v>
      </c>
      <c r="N26" s="32" t="s">
        <v>75</v>
      </c>
      <c r="O26" s="32" t="s">
        <v>134</v>
      </c>
      <c r="P26" s="32" t="s">
        <v>129</v>
      </c>
      <c r="Q26" s="32" t="s">
        <v>134</v>
      </c>
      <c r="R26" s="32" t="s">
        <v>269</v>
      </c>
      <c r="S26" s="32" t="s">
        <v>112</v>
      </c>
      <c r="T26" s="32" t="s">
        <v>70</v>
      </c>
      <c r="U26" s="32" t="s">
        <v>70</v>
      </c>
      <c r="V26" s="32" t="s">
        <v>210</v>
      </c>
      <c r="W26" s="32" t="s">
        <v>210</v>
      </c>
      <c r="X26" s="32" t="s">
        <v>70</v>
      </c>
      <c r="Y26" s="32" t="s">
        <v>62</v>
      </c>
      <c r="Z26" s="32" t="s">
        <v>129</v>
      </c>
      <c r="AA26" s="32" t="s">
        <v>112</v>
      </c>
      <c r="AB26" s="32" t="s">
        <v>112</v>
      </c>
      <c r="AC26" s="32" t="s">
        <v>112</v>
      </c>
      <c r="AD26" s="32" t="s">
        <v>210</v>
      </c>
      <c r="AE26" s="32" t="s">
        <v>95</v>
      </c>
      <c r="AF26" s="32" t="s">
        <v>210</v>
      </c>
      <c r="AG26" s="32" t="s">
        <v>115</v>
      </c>
      <c r="AH26" s="32" t="s">
        <v>129</v>
      </c>
      <c r="AI26" s="32" t="s">
        <v>75</v>
      </c>
      <c r="AJ26" s="32" t="s">
        <v>112</v>
      </c>
      <c r="AK26" s="32" t="s">
        <v>260</v>
      </c>
      <c r="AL26" s="32" t="s">
        <v>366</v>
      </c>
      <c r="AM26" s="32" t="s">
        <v>112</v>
      </c>
      <c r="AN26" s="32" t="s">
        <v>129</v>
      </c>
      <c r="AO26" s="32" t="s">
        <v>210</v>
      </c>
      <c r="AP26" s="32" t="s">
        <v>112</v>
      </c>
      <c r="AQ26" s="32" t="s">
        <v>317</v>
      </c>
    </row>
    <row r="27" spans="1:43" ht="19.95" customHeight="1" x14ac:dyDescent="0.3">
      <c r="A27" s="33" t="s">
        <v>425</v>
      </c>
      <c r="B27" s="34" t="s">
        <v>152</v>
      </c>
      <c r="C27" s="34" t="s">
        <v>152</v>
      </c>
      <c r="D27" s="34" t="s">
        <v>152</v>
      </c>
      <c r="E27" s="34" t="s">
        <v>152</v>
      </c>
      <c r="F27" s="34" t="s">
        <v>152</v>
      </c>
      <c r="G27" s="34" t="s">
        <v>202</v>
      </c>
      <c r="H27" s="34" t="s">
        <v>152</v>
      </c>
      <c r="I27" s="34" t="s">
        <v>202</v>
      </c>
      <c r="J27" s="34" t="s">
        <v>202</v>
      </c>
      <c r="K27" s="34" t="s">
        <v>159</v>
      </c>
      <c r="L27" s="34" t="s">
        <v>159</v>
      </c>
      <c r="M27" s="34" t="s">
        <v>159</v>
      </c>
      <c r="N27" s="34" t="s">
        <v>149</v>
      </c>
      <c r="O27" s="34" t="s">
        <v>151</v>
      </c>
      <c r="P27" s="34" t="s">
        <v>163</v>
      </c>
      <c r="Q27" s="34" t="s">
        <v>159</v>
      </c>
      <c r="R27" s="34" t="s">
        <v>159</v>
      </c>
      <c r="S27" s="34" t="s">
        <v>153</v>
      </c>
      <c r="T27" s="34" t="s">
        <v>194</v>
      </c>
      <c r="U27" s="34" t="s">
        <v>202</v>
      </c>
      <c r="V27" s="34" t="s">
        <v>156</v>
      </c>
      <c r="W27" s="34" t="s">
        <v>220</v>
      </c>
      <c r="X27" s="34" t="s">
        <v>226</v>
      </c>
      <c r="Y27" s="34" t="s">
        <v>151</v>
      </c>
      <c r="Z27" s="34" t="s">
        <v>222</v>
      </c>
      <c r="AA27" s="34" t="s">
        <v>153</v>
      </c>
      <c r="AB27" s="34" t="s">
        <v>153</v>
      </c>
      <c r="AC27" s="34" t="s">
        <v>152</v>
      </c>
      <c r="AD27" s="34" t="s">
        <v>159</v>
      </c>
      <c r="AE27" s="34" t="s">
        <v>202</v>
      </c>
      <c r="AF27" s="34" t="s">
        <v>151</v>
      </c>
      <c r="AG27" s="34" t="s">
        <v>152</v>
      </c>
      <c r="AH27" s="34" t="s">
        <v>149</v>
      </c>
      <c r="AI27" s="34" t="s">
        <v>152</v>
      </c>
      <c r="AJ27" s="34" t="s">
        <v>153</v>
      </c>
      <c r="AK27" s="34" t="s">
        <v>152</v>
      </c>
      <c r="AL27" s="34" t="s">
        <v>152</v>
      </c>
      <c r="AM27" s="34" t="s">
        <v>153</v>
      </c>
      <c r="AN27" s="34" t="s">
        <v>152</v>
      </c>
      <c r="AO27" s="34" t="s">
        <v>202</v>
      </c>
      <c r="AP27" s="34" t="s">
        <v>159</v>
      </c>
      <c r="AQ27" s="34" t="s">
        <v>152</v>
      </c>
    </row>
    <row r="28" spans="1:43" ht="19.95" customHeight="1" x14ac:dyDescent="0.3">
      <c r="A28" s="31" t="s">
        <v>426</v>
      </c>
      <c r="B28" s="32" t="s">
        <v>231</v>
      </c>
      <c r="C28" s="32" t="s">
        <v>97</v>
      </c>
      <c r="D28" s="32" t="s">
        <v>234</v>
      </c>
      <c r="E28" s="32" t="s">
        <v>54</v>
      </c>
      <c r="F28" s="32" t="s">
        <v>75</v>
      </c>
      <c r="G28" s="32" t="s">
        <v>250</v>
      </c>
      <c r="H28" s="32" t="s">
        <v>134</v>
      </c>
      <c r="I28" s="32" t="s">
        <v>141</v>
      </c>
      <c r="J28" s="32" t="s">
        <v>234</v>
      </c>
      <c r="K28" s="32" t="s">
        <v>133</v>
      </c>
      <c r="L28" s="32" t="s">
        <v>260</v>
      </c>
      <c r="M28" s="32" t="s">
        <v>109</v>
      </c>
      <c r="N28" s="32" t="s">
        <v>102</v>
      </c>
      <c r="O28" s="32" t="s">
        <v>95</v>
      </c>
      <c r="P28" s="32" t="s">
        <v>182</v>
      </c>
      <c r="Q28" s="32" t="s">
        <v>70</v>
      </c>
      <c r="R28" s="32" t="s">
        <v>109</v>
      </c>
      <c r="S28" s="32" t="s">
        <v>109</v>
      </c>
      <c r="T28" s="32" t="s">
        <v>70</v>
      </c>
      <c r="U28" s="32" t="s">
        <v>112</v>
      </c>
      <c r="V28" s="32" t="s">
        <v>112</v>
      </c>
      <c r="W28" s="32" t="s">
        <v>70</v>
      </c>
      <c r="X28" s="32" t="s">
        <v>112</v>
      </c>
      <c r="Y28" s="32" t="s">
        <v>134</v>
      </c>
      <c r="Z28" s="32" t="s">
        <v>258</v>
      </c>
      <c r="AA28" s="32" t="s">
        <v>112</v>
      </c>
      <c r="AB28" s="32" t="s">
        <v>112</v>
      </c>
      <c r="AC28" s="32" t="s">
        <v>112</v>
      </c>
      <c r="AD28" s="32" t="s">
        <v>62</v>
      </c>
      <c r="AE28" s="32" t="s">
        <v>109</v>
      </c>
      <c r="AF28" s="32" t="s">
        <v>58</v>
      </c>
      <c r="AG28" s="32" t="s">
        <v>112</v>
      </c>
      <c r="AH28" s="32" t="s">
        <v>135</v>
      </c>
      <c r="AI28" s="32" t="s">
        <v>210</v>
      </c>
      <c r="AJ28" s="32" t="s">
        <v>112</v>
      </c>
      <c r="AK28" s="32" t="s">
        <v>141</v>
      </c>
      <c r="AL28" s="32" t="s">
        <v>53</v>
      </c>
      <c r="AM28" s="32" t="s">
        <v>112</v>
      </c>
      <c r="AN28" s="32" t="s">
        <v>133</v>
      </c>
      <c r="AO28" s="32" t="s">
        <v>210</v>
      </c>
      <c r="AP28" s="32" t="s">
        <v>70</v>
      </c>
      <c r="AQ28" s="32" t="s">
        <v>258</v>
      </c>
    </row>
    <row r="29" spans="1:43" ht="19.95" customHeight="1" x14ac:dyDescent="0.3">
      <c r="A29" s="33" t="s">
        <v>427</v>
      </c>
      <c r="B29" s="34" t="s">
        <v>152</v>
      </c>
      <c r="C29" s="34" t="s">
        <v>152</v>
      </c>
      <c r="D29" s="34" t="s">
        <v>152</v>
      </c>
      <c r="E29" s="34" t="s">
        <v>163</v>
      </c>
      <c r="F29" s="34" t="s">
        <v>152</v>
      </c>
      <c r="G29" s="34" t="s">
        <v>202</v>
      </c>
      <c r="H29" s="34" t="s">
        <v>151</v>
      </c>
      <c r="I29" s="34" t="s">
        <v>152</v>
      </c>
      <c r="J29" s="34" t="s">
        <v>202</v>
      </c>
      <c r="K29" s="34" t="s">
        <v>159</v>
      </c>
      <c r="L29" s="34" t="s">
        <v>202</v>
      </c>
      <c r="M29" s="34" t="s">
        <v>151</v>
      </c>
      <c r="N29" s="34" t="s">
        <v>149</v>
      </c>
      <c r="O29" s="34" t="s">
        <v>151</v>
      </c>
      <c r="P29" s="34" t="s">
        <v>222</v>
      </c>
      <c r="Q29" s="34" t="s">
        <v>151</v>
      </c>
      <c r="R29" s="34" t="s">
        <v>153</v>
      </c>
      <c r="S29" s="34" t="s">
        <v>149</v>
      </c>
      <c r="T29" s="34" t="s">
        <v>201</v>
      </c>
      <c r="U29" s="34" t="s">
        <v>151</v>
      </c>
      <c r="V29" s="34" t="s">
        <v>153</v>
      </c>
      <c r="W29" s="34" t="s">
        <v>222</v>
      </c>
      <c r="X29" s="34" t="s">
        <v>153</v>
      </c>
      <c r="Y29" s="34" t="s">
        <v>159</v>
      </c>
      <c r="Z29" s="34" t="s">
        <v>226</v>
      </c>
      <c r="AA29" s="34" t="s">
        <v>153</v>
      </c>
      <c r="AB29" s="34" t="s">
        <v>153</v>
      </c>
      <c r="AC29" s="34" t="s">
        <v>159</v>
      </c>
      <c r="AD29" s="34" t="s">
        <v>159</v>
      </c>
      <c r="AE29" s="34" t="s">
        <v>151</v>
      </c>
      <c r="AF29" s="34" t="s">
        <v>222</v>
      </c>
      <c r="AG29" s="34" t="s">
        <v>153</v>
      </c>
      <c r="AH29" s="34" t="s">
        <v>163</v>
      </c>
      <c r="AI29" s="34" t="s">
        <v>151</v>
      </c>
      <c r="AJ29" s="34" t="s">
        <v>153</v>
      </c>
      <c r="AK29" s="34" t="s">
        <v>202</v>
      </c>
      <c r="AL29" s="34" t="s">
        <v>152</v>
      </c>
      <c r="AM29" s="34" t="s">
        <v>153</v>
      </c>
      <c r="AN29" s="34" t="s">
        <v>151</v>
      </c>
      <c r="AO29" s="34" t="s">
        <v>222</v>
      </c>
      <c r="AP29" s="34" t="s">
        <v>154</v>
      </c>
      <c r="AQ29" s="34" t="s">
        <v>202</v>
      </c>
    </row>
    <row r="30" spans="1:43" x14ac:dyDescent="0.3">
      <c r="B30" s="36">
        <f>((B9)+(B11)+(B13)+(B15)+(B17)+(B19)+(B21)+(B23)+(B25)+(B27)+(B29))</f>
        <v>1</v>
      </c>
    </row>
  </sheetData>
  <sheetProtection algorithmName="SHA-512" hashValue="dgaQNAB4xnuFtnO57S2BJss89aNMfYPp3Jv6rP5/+8m7nkcCeTjbfC6DhHznLTbH4qBzhx+CIaaV3qA2JgXZgQ==" saltValue="ZTAKHW5GSomBqEOAH54tUg==" spinCount="100000" sheet="1" objects="1" scenarios="1"/>
  <mergeCells count="11">
    <mergeCell ref="B2:I2"/>
    <mergeCell ref="AP3:AQ3"/>
    <mergeCell ref="C4:D4"/>
    <mergeCell ref="E4:H4"/>
    <mergeCell ref="I4:K4"/>
    <mergeCell ref="L4:P4"/>
    <mergeCell ref="Q4:AD4"/>
    <mergeCell ref="AE4:AI4"/>
    <mergeCell ref="AJ4:AM4"/>
    <mergeCell ref="AN4:AQ4"/>
    <mergeCell ref="A3:G3"/>
  </mergeCells>
  <pageMargins left="0.7" right="0.7" top="0.75" bottom="0.75" header="0.3" footer="0.3"/>
  <pageSetup paperSize="9" fitToHeight="0" orientation="landscape" horizontalDpi="300" verticalDpi="300"/>
  <headerFooter scaleWithDoc="0" alignWithMargins="0">
    <oddHeader>&amp;LLucidTalk Poll&amp;C&amp;R</oddHeader>
    <oddFooter>&amp;Llucidtalk.co.uk&amp;C&amp;R&amp;P / &amp;N</oddFooter>
  </headerFooter>
  <ignoredErrors>
    <ignoredError sqref="B6:AR8 B10:AR29 C9:AR9"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FRONTPAGEINTRODUCTION</vt:lpstr>
      <vt:lpstr>Contents</vt:lpstr>
      <vt:lpstr>HeadlineResults</vt:lpstr>
      <vt:lpstr>MAINPollQuestion1ExcUndecs</vt:lpstr>
      <vt:lpstr>Q2a</vt:lpstr>
      <vt:lpstr>Q2b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Cunningham</dc:creator>
  <cp:lastModifiedBy>Bill White</cp:lastModifiedBy>
  <dcterms:created xsi:type="dcterms:W3CDTF">2022-04-27T23:02:19Z</dcterms:created>
  <dcterms:modified xsi:type="dcterms:W3CDTF">2022-05-12T12:11:21Z</dcterms:modified>
</cp:coreProperties>
</file>